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Лист1!$A$1:$M$136</definedName>
  </definedNames>
  <calcPr calcId="152511"/>
</workbook>
</file>

<file path=xl/calcChain.xml><?xml version="1.0" encoding="utf-8"?>
<calcChain xmlns="http://schemas.openxmlformats.org/spreadsheetml/2006/main">
  <c r="L37" i="3" l="1"/>
  <c r="L17" i="3"/>
  <c r="L35" i="3"/>
  <c r="L36" i="3"/>
  <c r="L25" i="3"/>
  <c r="L26" i="3"/>
  <c r="L27" i="3"/>
  <c r="L28" i="3"/>
  <c r="L29" i="3"/>
  <c r="L43" i="3"/>
  <c r="L62" i="3"/>
  <c r="L63" i="3"/>
  <c r="L64" i="3"/>
  <c r="L65" i="3"/>
  <c r="L66" i="3"/>
  <c r="L73" i="3"/>
  <c r="L74" i="3"/>
  <c r="L75" i="3"/>
  <c r="L76" i="3"/>
  <c r="L77" i="3"/>
  <c r="L78" i="3"/>
  <c r="L89" i="3"/>
  <c r="L84" i="3"/>
  <c r="L85" i="3"/>
  <c r="L86" i="3"/>
  <c r="L87" i="3"/>
  <c r="L88" i="3"/>
  <c r="L96" i="3"/>
  <c r="L97" i="3"/>
  <c r="L52" i="3"/>
  <c r="L53" i="3"/>
  <c r="L54" i="3"/>
  <c r="L55" i="3"/>
  <c r="L9" i="3"/>
  <c r="L10" i="3"/>
  <c r="L11" i="3"/>
  <c r="L8" i="3"/>
  <c r="L95" i="3" l="1"/>
  <c r="L19" i="3"/>
  <c r="L18" i="3"/>
  <c r="C33" i="3"/>
  <c r="L67" i="3"/>
  <c r="L56" i="3"/>
  <c r="L51" i="3"/>
  <c r="L45" i="3"/>
  <c r="L44" i="3"/>
  <c r="L43" i="2"/>
  <c r="L49" i="2"/>
  <c r="L48" i="2"/>
  <c r="L47" i="2"/>
  <c r="L20" i="2"/>
  <c r="L46" i="2"/>
  <c r="L45" i="2"/>
  <c r="L44" i="2"/>
  <c r="L42" i="2"/>
  <c r="L41" i="2"/>
  <c r="L40" i="2"/>
  <c r="L39" i="2"/>
  <c r="L38" i="2"/>
  <c r="L28" i="2"/>
  <c r="L27" i="2"/>
  <c r="L26" i="2"/>
  <c r="L25" i="2"/>
  <c r="L24" i="2"/>
  <c r="L12" i="1"/>
  <c r="L101" i="1"/>
  <c r="L94" i="1"/>
  <c r="L93" i="1"/>
  <c r="L92" i="1"/>
  <c r="L91" i="1"/>
  <c r="C10" i="1"/>
  <c r="L87" i="1"/>
  <c r="L59" i="1"/>
  <c r="L115" i="1"/>
  <c r="L116" i="1"/>
  <c r="L117" i="1"/>
  <c r="L118" i="1"/>
  <c r="L119" i="1"/>
  <c r="L120" i="1"/>
  <c r="L121" i="1"/>
  <c r="L122" i="1"/>
  <c r="L31" i="1"/>
  <c r="L30" i="1"/>
  <c r="L13" i="1"/>
  <c r="L14" i="1"/>
  <c r="L64" i="1"/>
  <c r="L65" i="1"/>
  <c r="L66" i="1"/>
  <c r="L72" i="1"/>
  <c r="L63" i="1"/>
  <c r="L55" i="1"/>
  <c r="L56" i="1"/>
  <c r="L57" i="1"/>
  <c r="L58" i="1"/>
  <c r="L60" i="1"/>
  <c r="L54" i="1"/>
  <c r="L51" i="1"/>
  <c r="L52" i="1"/>
  <c r="L50" i="1"/>
  <c r="L46" i="1"/>
  <c r="L47" i="1"/>
  <c r="L48" i="1"/>
  <c r="L45" i="1"/>
  <c r="L28" i="1"/>
  <c r="L27" i="1"/>
  <c r="L25" i="1"/>
  <c r="L29" i="1"/>
  <c r="L20" i="1"/>
  <c r="L111" i="1" l="1"/>
  <c r="L112" i="1"/>
  <c r="L113" i="1"/>
  <c r="L114" i="1"/>
  <c r="L100" i="1"/>
  <c r="L99" i="1"/>
  <c r="L98" i="1"/>
  <c r="L97" i="1"/>
  <c r="L95" i="1" l="1"/>
  <c r="L90" i="1"/>
  <c r="L88" i="1"/>
  <c r="L86" i="1"/>
  <c r="L85" i="1"/>
  <c r="L84" i="1"/>
  <c r="L83" i="1"/>
  <c r="L82" i="1"/>
  <c r="L19" i="1"/>
  <c r="L18" i="1" l="1"/>
</calcChain>
</file>

<file path=xl/comments1.xml><?xml version="1.0" encoding="utf-8"?>
<comments xmlns="http://schemas.openxmlformats.org/spreadsheetml/2006/main">
  <authors>
    <author>Автор</author>
  </authors>
  <commentList>
    <comment ref="A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<sst xmlns="http://schemas.openxmlformats.org/spreadsheetml/2006/main" count="767" uniqueCount="197">
  <si>
    <t>Место</t>
  </si>
  <si>
    <t>№</t>
  </si>
  <si>
    <t>УЧАСТНИК</t>
  </si>
  <si>
    <t>1 этап</t>
  </si>
  <si>
    <t>Результат</t>
  </si>
  <si>
    <t>2 этап</t>
  </si>
  <si>
    <r>
      <rPr>
        <sz val="10"/>
        <color theme="1"/>
        <rFont val="Calibri"/>
        <family val="2"/>
        <charset val="204"/>
        <scheme val="minor"/>
      </rPr>
      <t>Результат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</si>
  <si>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Порода собаки (лидера)</t>
  </si>
  <si>
    <t>Организация ЕС (Регион)</t>
  </si>
  <si>
    <t>Общий результат</t>
  </si>
  <si>
    <t>Сибирский хаски</t>
  </si>
  <si>
    <t>ОмФЕС, Омск</t>
  </si>
  <si>
    <t>Дистанция</t>
  </si>
  <si>
    <t>Красноярск</t>
  </si>
  <si>
    <t>Кира</t>
  </si>
  <si>
    <t>Сургут</t>
  </si>
  <si>
    <t>Омск, ОмФЕС</t>
  </si>
  <si>
    <t>Новосибирск</t>
  </si>
  <si>
    <t>POO " Казахстанская Спортивная Федерация Ездовых Собак"</t>
  </si>
  <si>
    <t xml:space="preserve">Главный секретарь (ФИО, подпись , квалификация)                                                </t>
  </si>
  <si>
    <t xml:space="preserve">Главный судья (ФИО, подпись, квалификация)  .                                                            </t>
  </si>
  <si>
    <t xml:space="preserve">Главный судья (ФИО, подпись, квалификация)                                                          </t>
  </si>
  <si>
    <t>Байкджоринг юниоры ( 10-14 лет)</t>
  </si>
  <si>
    <t xml:space="preserve">Хеппи- дог </t>
  </si>
  <si>
    <t xml:space="preserve">кидс кросс (2,5-5 лет) </t>
  </si>
  <si>
    <t xml:space="preserve">Главный судья (ФИО, подпись, квалификация) </t>
  </si>
  <si>
    <t xml:space="preserve">Главный секретарь (ФИО, подпись , квалификация)   </t>
  </si>
  <si>
    <t>Первенство г.Алматы и Кубок Казахстана по бесснежным дисциплинам ездового спорта.</t>
  </si>
  <si>
    <t>3-4 ноября  2018 г</t>
  </si>
  <si>
    <t xml:space="preserve">Алматинская область, Илийский район., п. Комсомол. MobilEx   Арена. </t>
  </si>
  <si>
    <t xml:space="preserve">Скутеринг 2 собаки женский </t>
  </si>
  <si>
    <t>Каникросс  женщины</t>
  </si>
  <si>
    <t>каникросс мужчины</t>
  </si>
  <si>
    <t xml:space="preserve">Байджоринг СЕС1 женщины </t>
  </si>
  <si>
    <t>Скутеринг  2 собаки мужчины</t>
  </si>
  <si>
    <t xml:space="preserve">Холодова Ольга </t>
  </si>
  <si>
    <t>Павленко  Елена</t>
  </si>
  <si>
    <t>Зиганшина Людмила</t>
  </si>
  <si>
    <t xml:space="preserve">маламут и сибирский хаски </t>
  </si>
  <si>
    <t>сибирский хаски</t>
  </si>
  <si>
    <t xml:space="preserve">Санбаева Айнура </t>
  </si>
  <si>
    <t xml:space="preserve">Ковтуненко Александра </t>
  </si>
  <si>
    <t xml:space="preserve">Реснянских Кристина </t>
  </si>
  <si>
    <t xml:space="preserve">Агабек Султан </t>
  </si>
  <si>
    <t xml:space="preserve">кличка </t>
  </si>
  <si>
    <t>кличка</t>
  </si>
  <si>
    <t xml:space="preserve"> кличка</t>
  </si>
  <si>
    <t xml:space="preserve">Кузин Дмитрий </t>
  </si>
  <si>
    <t>Рассказов Захар</t>
  </si>
  <si>
    <t xml:space="preserve">Новожилов Тимофей </t>
  </si>
  <si>
    <t>Щербин Кирилл</t>
  </si>
  <si>
    <t>Штефан Илья</t>
  </si>
  <si>
    <t>Ряшин Давид</t>
  </si>
  <si>
    <t>Шафхат Валерий</t>
  </si>
  <si>
    <t>Хасан</t>
  </si>
  <si>
    <t xml:space="preserve">Хремин Владимир </t>
  </si>
  <si>
    <t>Павленко Виталий</t>
  </si>
  <si>
    <t>Худяков Александр</t>
  </si>
  <si>
    <t>Литвинов Артем</t>
  </si>
  <si>
    <t>Огнева Диана</t>
  </si>
  <si>
    <t>Байтерекова Алима</t>
  </si>
  <si>
    <t>Худякова Инна</t>
  </si>
  <si>
    <t>Русс Денис</t>
  </si>
  <si>
    <t>Абылкай Гани</t>
  </si>
  <si>
    <t>Смородинов Олег</t>
  </si>
  <si>
    <t>Панжинский Станислав</t>
  </si>
  <si>
    <t>Иванов Алексей</t>
  </si>
  <si>
    <t xml:space="preserve">Пышков Евгений </t>
  </si>
  <si>
    <t xml:space="preserve">Исхакова Елена </t>
  </si>
  <si>
    <t xml:space="preserve">Байкджоринг СЕС 2  мужчины </t>
  </si>
  <si>
    <t xml:space="preserve">Байкджорин СЕС1 мужчины </t>
  </si>
  <si>
    <t>Коваленко Денис</t>
  </si>
  <si>
    <t xml:space="preserve">Лукин Александр </t>
  </si>
  <si>
    <t>Хремин Владимир</t>
  </si>
  <si>
    <t xml:space="preserve">Ковтуненко Дмитрий </t>
  </si>
  <si>
    <t xml:space="preserve">Литвинов Артем </t>
  </si>
  <si>
    <t>Пестова Ольга</t>
  </si>
  <si>
    <t>Шафхрат Валерий</t>
  </si>
  <si>
    <t xml:space="preserve">Тихонова Валерия </t>
  </si>
  <si>
    <t xml:space="preserve">Дюсенова Алтын </t>
  </si>
  <si>
    <t>Ари</t>
  </si>
  <si>
    <t xml:space="preserve">Илай </t>
  </si>
  <si>
    <t>Диона</t>
  </si>
  <si>
    <t>Шах</t>
  </si>
  <si>
    <t>Хас</t>
  </si>
  <si>
    <t>Белов Ян</t>
  </si>
  <si>
    <t>каникросс детский ( 5-9 лет) 1км</t>
  </si>
  <si>
    <t xml:space="preserve">Ковтуненко Анастасия </t>
  </si>
  <si>
    <t>Капустина София</t>
  </si>
  <si>
    <t xml:space="preserve">Ковтуненко Даниил </t>
  </si>
  <si>
    <t>Ювашева Арина</t>
  </si>
  <si>
    <t>Колесницкий Андрей</t>
  </si>
  <si>
    <t xml:space="preserve">Плясунов Сергей </t>
  </si>
  <si>
    <t>Шевченко Вячеслав</t>
  </si>
  <si>
    <t>Худяков Артем</t>
  </si>
  <si>
    <t>Пышков Владислав</t>
  </si>
  <si>
    <t>Пышков Ярослав</t>
  </si>
  <si>
    <t>Абылкай Амирали</t>
  </si>
  <si>
    <t xml:space="preserve">Вишнякова Виктория </t>
  </si>
  <si>
    <t xml:space="preserve"> Куатбекова Дара</t>
  </si>
  <si>
    <t>Куатбекова  Альтуран</t>
  </si>
  <si>
    <t>Иванов Ян</t>
  </si>
  <si>
    <t>Худяков Даниил</t>
  </si>
  <si>
    <t>Ювашев Рафхат</t>
  </si>
  <si>
    <t xml:space="preserve">Алиева София </t>
  </si>
  <si>
    <t>Ковтуненко Даниил</t>
  </si>
  <si>
    <t>Зубков Артур</t>
  </si>
  <si>
    <t xml:space="preserve">Мира </t>
  </si>
  <si>
    <t xml:space="preserve">Кира </t>
  </si>
  <si>
    <t>Хан</t>
  </si>
  <si>
    <t>Лекса</t>
  </si>
  <si>
    <t>Юна</t>
  </si>
  <si>
    <t>Жэк</t>
  </si>
  <si>
    <t>Фокси</t>
  </si>
  <si>
    <t>Цезарь</t>
  </si>
  <si>
    <t>Амагук</t>
  </si>
  <si>
    <t>Генерал</t>
  </si>
  <si>
    <t>Сильвер</t>
  </si>
  <si>
    <t>Айза</t>
  </si>
  <si>
    <t>Агат</t>
  </si>
  <si>
    <t>Барон</t>
  </si>
  <si>
    <t xml:space="preserve">Вегас </t>
  </si>
  <si>
    <t xml:space="preserve">Джия </t>
  </si>
  <si>
    <t>Ванесса</t>
  </si>
  <si>
    <t>Disney</t>
  </si>
  <si>
    <t>Макс</t>
  </si>
  <si>
    <t>Эрхан</t>
  </si>
  <si>
    <t>Клоя</t>
  </si>
  <si>
    <t>Жэси</t>
  </si>
  <si>
    <t>Дейман</t>
  </si>
  <si>
    <t xml:space="preserve">Лекса </t>
  </si>
  <si>
    <t>Фаер</t>
  </si>
  <si>
    <t>Турбо</t>
  </si>
  <si>
    <t>Набби</t>
  </si>
  <si>
    <t>маламут</t>
  </si>
  <si>
    <t>зиг и вайт</t>
  </si>
  <si>
    <t>нора и иджик</t>
  </si>
  <si>
    <t>шерлок</t>
  </si>
  <si>
    <t>айва</t>
  </si>
  <si>
    <t>алазар</t>
  </si>
  <si>
    <t>фин</t>
  </si>
  <si>
    <t xml:space="preserve">саури и </t>
  </si>
  <si>
    <t xml:space="preserve">ватцон </t>
  </si>
  <si>
    <t xml:space="preserve">грей и боря </t>
  </si>
  <si>
    <t>босс</t>
  </si>
  <si>
    <t>акела</t>
  </si>
  <si>
    <t>Риддик</t>
  </si>
  <si>
    <t>АСТ</t>
  </si>
  <si>
    <t>Жеси</t>
  </si>
  <si>
    <t>Дони</t>
  </si>
  <si>
    <t xml:space="preserve">Маркус </t>
  </si>
  <si>
    <t xml:space="preserve">сибирский хаски </t>
  </si>
  <si>
    <t xml:space="preserve">боксер </t>
  </si>
  <si>
    <t>малинуа</t>
  </si>
  <si>
    <t xml:space="preserve">маламут </t>
  </si>
  <si>
    <t xml:space="preserve">Рассказов Захар </t>
  </si>
  <si>
    <t>Хан и Юна</t>
  </si>
  <si>
    <t xml:space="preserve">Дейман </t>
  </si>
  <si>
    <t>э</t>
  </si>
  <si>
    <t>н/с</t>
  </si>
  <si>
    <t xml:space="preserve">АСТ </t>
  </si>
  <si>
    <t xml:space="preserve">Балу </t>
  </si>
  <si>
    <t>0:04:02:30</t>
  </si>
  <si>
    <t>0:04:10:65</t>
  </si>
  <si>
    <t>0:04:31:63</t>
  </si>
  <si>
    <t>0:03:46:74</t>
  </si>
  <si>
    <t xml:space="preserve">Зубков Артур </t>
  </si>
  <si>
    <t>0:03:05:64</t>
  </si>
  <si>
    <t>КСФЕС, Алматы</t>
  </si>
  <si>
    <t xml:space="preserve">кидс кросс </t>
  </si>
  <si>
    <t xml:space="preserve">Худякова Диана </t>
  </si>
  <si>
    <t>Абылкай Асанали</t>
  </si>
  <si>
    <t>Альтар</t>
  </si>
  <si>
    <t>ПОГОДНЫЕ УСЛОВИЯ (температура воздуха, ветер, облачность) температура - минус 17,2 гр , ветер 9 км/ч, давлени 1135 мбар  ОБЩИЙ ПЕРЕПАД ВЫСОТ (сумма набора высоты по дистанции)</t>
  </si>
  <si>
    <t xml:space="preserve">Байкджорин СЕС1 Юниоры </t>
  </si>
  <si>
    <t>Ичиго</t>
  </si>
  <si>
    <t>Дейман  Вики</t>
  </si>
  <si>
    <t>Нора и Иджик</t>
  </si>
  <si>
    <t>Зиг и Вайт</t>
  </si>
  <si>
    <t>Джони</t>
  </si>
  <si>
    <t>Фин</t>
  </si>
  <si>
    <t>Айва</t>
  </si>
  <si>
    <t>Акела</t>
  </si>
  <si>
    <t xml:space="preserve">Ватцон </t>
  </si>
  <si>
    <t xml:space="preserve">Грей и Боря </t>
  </si>
  <si>
    <t xml:space="preserve">Саури </t>
  </si>
  <si>
    <t>Алазар</t>
  </si>
  <si>
    <t>Шерлок</t>
  </si>
  <si>
    <t xml:space="preserve">Барон </t>
  </si>
  <si>
    <t>кидс кросс 200-400м</t>
  </si>
  <si>
    <t xml:space="preserve">Байкджоринг СЕС 2  мужчины  </t>
  </si>
  <si>
    <t xml:space="preserve">Хеппи- дог  </t>
  </si>
  <si>
    <t xml:space="preserve">Байкджоринг юниоры ( 10-14 лет) </t>
  </si>
  <si>
    <t>н/ф</t>
  </si>
  <si>
    <t>Первенство г.Алматы и Кубок Казахстана по бесснежным дисциплинам ездового спорта</t>
  </si>
  <si>
    <t>Главный судья (ФИО, подпись, квалификация)                                            Главный секретарь (ФИО, подпись , квалификация)</t>
  </si>
  <si>
    <t xml:space="preserve">ПОГОДНЫЕ УСЛОВИЯ (температура воздуха, ветер, облачность) температура - минус 13,4 гр , ветер 8 км/ч                                      Рельф трассы имел  спуски и подъемы ,  множественные повороты в разные напрвления.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</si>
</sst>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h:mm:ss.0"/>
    <numFmt numFmtId="165" formatCode="h:mm;@"/>
    <numFmt numFmtId="166" formatCode="h:mm:ss;@"/>
    <numFmt numFmtId="167" formatCode="[$-F400]h:mm:ss\ AM/PM"/>
    <numFmt numFmtId="170" formatCode="[h]:mm:ss;@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333333"/>
      <name val="Helvetica"/>
      <family val="2"/>
    </font>
    <font>
      <sz val="11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0" borderId="0" xfId="0" applyFont="1"/>
    <xf numFmtId="0" fontId="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/>
    <xf numFmtId="0" fontId="9" fillId="3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9" fillId="3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3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/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167" fontId="1" fillId="0" borderId="0" xfId="1" applyNumberFormat="1" applyFont="1" applyBorder="1" applyAlignment="1"/>
    <xf numFmtId="167" fontId="2" fillId="2" borderId="12" xfId="1" applyNumberFormat="1" applyFont="1" applyFill="1" applyBorder="1" applyAlignment="1">
      <alignment horizontal="center" vertical="center" wrapText="1"/>
    </xf>
    <xf numFmtId="167" fontId="0" fillId="2" borderId="27" xfId="1" applyNumberFormat="1" applyFont="1" applyFill="1" applyBorder="1" applyAlignment="1">
      <alignment horizontal="center" vertical="center" wrapText="1"/>
    </xf>
    <xf numFmtId="167" fontId="0" fillId="0" borderId="13" xfId="1" applyNumberFormat="1" applyFont="1" applyBorder="1" applyAlignment="1">
      <alignment horizontal="center" vertical="center"/>
    </xf>
    <xf numFmtId="167" fontId="0" fillId="0" borderId="16" xfId="1" applyNumberFormat="1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167" fontId="0" fillId="0" borderId="0" xfId="1" applyNumberFormat="1" applyFont="1"/>
    <xf numFmtId="167" fontId="0" fillId="0" borderId="0" xfId="1" applyNumberFormat="1" applyFont="1" applyAlignment="1"/>
    <xf numFmtId="167" fontId="0" fillId="0" borderId="0" xfId="1" applyNumberFormat="1" applyFont="1" applyBorder="1" applyAlignment="1"/>
    <xf numFmtId="167" fontId="2" fillId="2" borderId="30" xfId="1" applyNumberFormat="1" applyFont="1" applyFill="1" applyBorder="1" applyAlignment="1">
      <alignment horizontal="center" vertical="center" wrapText="1"/>
    </xf>
    <xf numFmtId="167" fontId="0" fillId="2" borderId="12" xfId="1" applyNumberFormat="1" applyFont="1" applyFill="1" applyBorder="1" applyAlignment="1">
      <alignment horizontal="center" vertical="center" wrapText="1"/>
    </xf>
    <xf numFmtId="167" fontId="10" fillId="4" borderId="13" xfId="1" applyNumberFormat="1" applyFont="1" applyFill="1" applyBorder="1" applyAlignment="1">
      <alignment horizontal="center" vertical="center" wrapText="1"/>
    </xf>
    <xf numFmtId="167" fontId="9" fillId="3" borderId="13" xfId="1" applyNumberFormat="1" applyFont="1" applyFill="1" applyBorder="1" applyAlignment="1">
      <alignment horizontal="center" vertical="center" wrapText="1"/>
    </xf>
    <xf numFmtId="167" fontId="9" fillId="4" borderId="13" xfId="1" applyNumberFormat="1" applyFont="1" applyFill="1" applyBorder="1" applyAlignment="1">
      <alignment horizontal="center" vertical="center" wrapText="1"/>
    </xf>
    <xf numFmtId="167" fontId="9" fillId="4" borderId="0" xfId="1" applyNumberFormat="1" applyFont="1" applyFill="1" applyBorder="1" applyAlignment="1">
      <alignment horizontal="center" vertical="center" wrapText="1"/>
    </xf>
    <xf numFmtId="167" fontId="9" fillId="6" borderId="13" xfId="1" applyNumberFormat="1" applyFont="1" applyFill="1" applyBorder="1" applyAlignment="1">
      <alignment horizontal="center" vertical="center" wrapText="1"/>
    </xf>
    <xf numFmtId="167" fontId="0" fillId="2" borderId="30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7" fontId="0" fillId="0" borderId="13" xfId="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Alignment="1"/>
    <xf numFmtId="167" fontId="1" fillId="0" borderId="0" xfId="0" applyNumberFormat="1" applyFont="1" applyBorder="1" applyAlignment="1"/>
    <xf numFmtId="167" fontId="6" fillId="0" borderId="12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 applyFont="1" applyAlignment="1"/>
    <xf numFmtId="167" fontId="0" fillId="0" borderId="0" xfId="0" applyNumberFormat="1" applyBorder="1" applyAlignment="1"/>
    <xf numFmtId="167" fontId="0" fillId="0" borderId="0" xfId="0" applyNumberFormat="1"/>
    <xf numFmtId="0" fontId="1" fillId="0" borderId="0" xfId="0" applyNumberFormat="1" applyFont="1" applyBorder="1" applyAlignment="1"/>
    <xf numFmtId="0" fontId="0" fillId="0" borderId="13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/>
    <xf numFmtId="0" fontId="0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/>
    <xf numFmtId="0" fontId="9" fillId="5" borderId="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0" xfId="0" applyFont="1" applyBorder="1" applyAlignment="1"/>
    <xf numFmtId="0" fontId="0" fillId="0" borderId="0" xfId="0" applyAlignment="1"/>
    <xf numFmtId="0" fontId="9" fillId="7" borderId="13" xfId="0" applyFont="1" applyFill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left"/>
    </xf>
    <xf numFmtId="20" fontId="0" fillId="0" borderId="16" xfId="0" applyNumberFormat="1" applyFont="1" applyBorder="1" applyAlignment="1">
      <alignment horizontal="left"/>
    </xf>
    <xf numFmtId="0" fontId="0" fillId="0" borderId="13" xfId="0" applyFont="1" applyBorder="1" applyAlignment="1"/>
    <xf numFmtId="0" fontId="0" fillId="0" borderId="13" xfId="0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5" xfId="0" applyNumberForma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7" fontId="0" fillId="2" borderId="29" xfId="0" applyNumberFormat="1" applyFill="1" applyBorder="1" applyAlignment="1">
      <alignment horizontal="center" vertical="center" wrapText="1"/>
    </xf>
    <xf numFmtId="167" fontId="0" fillId="2" borderId="20" xfId="0" applyNumberForma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3" xfId="0" applyFont="1" applyBorder="1" applyAlignment="1"/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/>
    <xf numFmtId="0" fontId="0" fillId="0" borderId="16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2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0" xfId="0" applyFont="1" applyAlignment="1"/>
    <xf numFmtId="0" fontId="0" fillId="2" borderId="9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7" fontId="0" fillId="2" borderId="19" xfId="0" applyNumberForma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4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164" fontId="0" fillId="0" borderId="15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/>
    <xf numFmtId="0" fontId="0" fillId="2" borderId="31" xfId="0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43" fontId="9" fillId="4" borderId="15" xfId="1" applyFont="1" applyFill="1" applyBorder="1" applyAlignment="1">
      <alignment horizontal="center" vertical="center" wrapText="1"/>
    </xf>
    <xf numFmtId="43" fontId="9" fillId="4" borderId="16" xfId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14" fontId="0" fillId="0" borderId="15" xfId="0" applyNumberFormat="1" applyBorder="1" applyAlignment="1"/>
    <xf numFmtId="14" fontId="0" fillId="0" borderId="16" xfId="0" applyNumberFormat="1" applyBorder="1" applyAlignment="1"/>
    <xf numFmtId="14" fontId="0" fillId="0" borderId="15" xfId="0" applyNumberFormat="1" applyFont="1" applyBorder="1" applyAlignment="1"/>
    <xf numFmtId="14" fontId="0" fillId="0" borderId="16" xfId="0" applyNumberFormat="1" applyFont="1" applyBorder="1" applyAlignment="1"/>
    <xf numFmtId="0" fontId="7" fillId="0" borderId="17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/>
    <xf numFmtId="0" fontId="4" fillId="0" borderId="22" xfId="0" applyFont="1" applyBorder="1" applyAlignment="1"/>
    <xf numFmtId="0" fontId="11" fillId="0" borderId="11" xfId="0" applyFont="1" applyBorder="1" applyAlignment="1"/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0" fillId="2" borderId="31" xfId="0" applyNumberForma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67" fontId="0" fillId="2" borderId="3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horizontal="center"/>
    </xf>
    <xf numFmtId="14" fontId="0" fillId="0" borderId="13" xfId="0" applyNumberFormat="1" applyBorder="1" applyAlignment="1"/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13" xfId="0" applyNumberFormat="1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70" fontId="6" fillId="0" borderId="13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wrapText="1"/>
    </xf>
    <xf numFmtId="170" fontId="6" fillId="8" borderId="35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Текст предупреждения" xfId="2" builtinId="11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3"/>
  <sheetViews>
    <sheetView view="pageBreakPreview" topLeftCell="A106" zoomScale="85" zoomScaleNormal="85" zoomScaleSheetLayoutView="85" workbookViewId="0">
      <selection activeCell="A124" sqref="A124:M133"/>
    </sheetView>
  </sheetViews>
  <sheetFormatPr defaultRowHeight="15" x14ac:dyDescent="0.25"/>
  <cols>
    <col min="1" max="1" width="14.140625" customWidth="1"/>
    <col min="2" max="2" width="6" customWidth="1"/>
    <col min="3" max="3" width="12.42578125" style="29" customWidth="1"/>
    <col min="4" max="4" width="12" style="29" customWidth="1"/>
    <col min="5" max="5" width="6.7109375" style="94" customWidth="1"/>
    <col min="6" max="6" width="9.140625" style="100"/>
    <col min="7" max="7" width="13.85546875" style="100" customWidth="1"/>
    <col min="8" max="9" width="9.140625" hidden="1" customWidth="1"/>
    <col min="10" max="10" width="11" style="58" customWidth="1"/>
    <col min="11" max="11" width="10.42578125" style="58" customWidth="1"/>
    <col min="12" max="12" width="14.7109375" style="86" customWidth="1"/>
    <col min="13" max="13" width="8.42578125" customWidth="1"/>
  </cols>
  <sheetData>
    <row r="1" spans="1:16" ht="18.75" x14ac:dyDescent="0.3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"/>
      <c r="O1" s="1"/>
    </row>
    <row r="2" spans="1:16" ht="18.75" x14ac:dyDescent="0.3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"/>
      <c r="O2" s="1"/>
    </row>
    <row r="3" spans="1:16" ht="18.75" x14ac:dyDescent="0.3">
      <c r="A3" s="171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"/>
      <c r="O3" s="1"/>
    </row>
    <row r="4" spans="1:16" ht="18.75" x14ac:dyDescent="0.3">
      <c r="A4" s="171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"/>
      <c r="O4" s="1"/>
    </row>
    <row r="5" spans="1:16" ht="18.75" x14ac:dyDescent="0.3">
      <c r="A5" s="171" t="s">
        <v>27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"/>
      <c r="O5" s="1"/>
    </row>
    <row r="6" spans="1:16" ht="18.75" x14ac:dyDescent="0.3">
      <c r="A6" s="176" t="s">
        <v>28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"/>
      <c r="O6" s="1"/>
      <c r="P6" s="1"/>
    </row>
    <row r="7" spans="1:16" ht="18.75" x14ac:dyDescent="0.3">
      <c r="A7" s="178" t="s">
        <v>29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"/>
      <c r="O7" s="1"/>
    </row>
    <row r="8" spans="1:16" ht="18.75" x14ac:dyDescent="0.3">
      <c r="A8" s="9"/>
      <c r="B8" s="10"/>
      <c r="C8" s="26"/>
      <c r="D8" s="26"/>
      <c r="E8" s="87"/>
      <c r="F8" s="10"/>
      <c r="G8" s="10"/>
      <c r="H8" s="10"/>
      <c r="I8" s="10"/>
      <c r="J8" s="52"/>
      <c r="K8" s="52"/>
      <c r="L8" s="79"/>
      <c r="M8" s="10"/>
      <c r="N8" s="1"/>
      <c r="O8" s="1"/>
    </row>
    <row r="9" spans="1:16" ht="15.75" customHeight="1" thickBot="1" x14ac:dyDescent="0.3">
      <c r="A9" s="155" t="s">
        <v>30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"/>
      <c r="O9" s="1"/>
    </row>
    <row r="10" spans="1:16" ht="15" customHeight="1" x14ac:dyDescent="0.25">
      <c r="A10" s="142" t="s">
        <v>44</v>
      </c>
      <c r="B10" s="143" t="s">
        <v>1</v>
      </c>
      <c r="C10" s="144">
        <f>Лист1!E910-48</f>
        <v>-48</v>
      </c>
      <c r="D10" s="145"/>
      <c r="E10" s="146" t="s">
        <v>12</v>
      </c>
      <c r="F10" s="147" t="s">
        <v>7</v>
      </c>
      <c r="G10" s="148"/>
      <c r="H10" s="149" t="s">
        <v>8</v>
      </c>
      <c r="I10" s="150"/>
      <c r="J10" s="62" t="s">
        <v>6</v>
      </c>
      <c r="K10" s="53" t="s">
        <v>4</v>
      </c>
      <c r="L10" s="151" t="s">
        <v>9</v>
      </c>
      <c r="M10" s="152" t="s">
        <v>0</v>
      </c>
      <c r="N10" s="1"/>
      <c r="O10" s="1"/>
    </row>
    <row r="11" spans="1:16" ht="15.75" thickBot="1" x14ac:dyDescent="0.3">
      <c r="A11" s="138"/>
      <c r="B11" s="109"/>
      <c r="C11" s="112"/>
      <c r="D11" s="111"/>
      <c r="E11" s="113"/>
      <c r="F11" s="114"/>
      <c r="G11" s="115"/>
      <c r="H11" s="116"/>
      <c r="I11" s="117"/>
      <c r="J11" s="54" t="s">
        <v>3</v>
      </c>
      <c r="K11" s="54" t="s">
        <v>5</v>
      </c>
      <c r="L11" s="119"/>
      <c r="M11" s="153"/>
      <c r="N11" s="1"/>
      <c r="O11" s="1"/>
    </row>
    <row r="12" spans="1:16" ht="15.75" thickBot="1" x14ac:dyDescent="0.3">
      <c r="A12" s="4" t="s">
        <v>141</v>
      </c>
      <c r="B12" s="6">
        <v>34</v>
      </c>
      <c r="C12" s="132" t="s">
        <v>35</v>
      </c>
      <c r="D12" s="133"/>
      <c r="E12" s="88">
        <v>4200</v>
      </c>
      <c r="F12" s="181" t="s">
        <v>39</v>
      </c>
      <c r="G12" s="181"/>
      <c r="H12" s="165" t="s">
        <v>11</v>
      </c>
      <c r="I12" s="165"/>
      <c r="J12" s="63">
        <v>0.5349652777777778</v>
      </c>
      <c r="K12" s="55"/>
      <c r="L12" s="80">
        <f>J12+K12</f>
        <v>0.5349652777777778</v>
      </c>
      <c r="M12" s="3"/>
      <c r="N12" s="1"/>
      <c r="O12" s="1"/>
    </row>
    <row r="13" spans="1:16" ht="18.75" customHeight="1" thickBot="1" x14ac:dyDescent="0.3">
      <c r="A13" s="5" t="s">
        <v>142</v>
      </c>
      <c r="B13" s="6">
        <v>35</v>
      </c>
      <c r="C13" s="132" t="s">
        <v>36</v>
      </c>
      <c r="D13" s="133"/>
      <c r="E13" s="88">
        <v>4200</v>
      </c>
      <c r="F13" s="160" t="s">
        <v>10</v>
      </c>
      <c r="G13" s="160"/>
      <c r="H13" s="182" t="s">
        <v>11</v>
      </c>
      <c r="I13" s="182"/>
      <c r="J13" s="63">
        <v>0.66917824074074073</v>
      </c>
      <c r="K13" s="55"/>
      <c r="L13" s="80">
        <f>J13+K13</f>
        <v>0.66917824074074073</v>
      </c>
      <c r="M13" s="3"/>
      <c r="N13" s="1"/>
      <c r="O13" s="1"/>
    </row>
    <row r="14" spans="1:16" s="75" customFormat="1" x14ac:dyDescent="0.25">
      <c r="A14" s="69" t="s">
        <v>143</v>
      </c>
      <c r="B14" s="41">
        <v>36</v>
      </c>
      <c r="C14" s="132" t="s">
        <v>37</v>
      </c>
      <c r="D14" s="133"/>
      <c r="E14" s="88">
        <v>4200</v>
      </c>
      <c r="F14" s="190" t="s">
        <v>38</v>
      </c>
      <c r="G14" s="191"/>
      <c r="H14" s="70"/>
      <c r="I14" s="71"/>
      <c r="J14" s="63">
        <v>0.99579861111111112</v>
      </c>
      <c r="K14" s="72"/>
      <c r="L14" s="80">
        <f t="shared" ref="L14" si="0">J14+K14</f>
        <v>0.99579861111111112</v>
      </c>
      <c r="M14" s="73"/>
      <c r="N14" s="74"/>
      <c r="O14" s="74"/>
    </row>
    <row r="15" spans="1:16" ht="15.75" customHeight="1" thickBot="1" x14ac:dyDescent="0.3">
      <c r="A15" s="155" t="s">
        <v>31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"/>
      <c r="O15" s="1"/>
    </row>
    <row r="16" spans="1:16" ht="30.75" customHeight="1" x14ac:dyDescent="0.25">
      <c r="A16" s="142" t="s">
        <v>44</v>
      </c>
      <c r="B16" s="143" t="s">
        <v>1</v>
      </c>
      <c r="C16" s="144" t="s">
        <v>2</v>
      </c>
      <c r="D16" s="145"/>
      <c r="E16" s="146" t="s">
        <v>12</v>
      </c>
      <c r="F16" s="147" t="s">
        <v>7</v>
      </c>
      <c r="G16" s="148"/>
      <c r="H16" s="149" t="s">
        <v>8</v>
      </c>
      <c r="I16" s="150"/>
      <c r="J16" s="62" t="s">
        <v>6</v>
      </c>
      <c r="K16" s="53" t="s">
        <v>4</v>
      </c>
      <c r="L16" s="151" t="s">
        <v>9</v>
      </c>
      <c r="M16" s="152" t="s">
        <v>0</v>
      </c>
      <c r="N16" s="1"/>
      <c r="O16" s="1"/>
    </row>
    <row r="17" spans="1:15" ht="1.5" customHeight="1" thickBot="1" x14ac:dyDescent="0.3">
      <c r="A17" s="138"/>
      <c r="B17" s="109"/>
      <c r="C17" s="112"/>
      <c r="D17" s="111"/>
      <c r="E17" s="113"/>
      <c r="F17" s="114"/>
      <c r="G17" s="115"/>
      <c r="H17" s="116"/>
      <c r="I17" s="117"/>
      <c r="J17" s="54" t="s">
        <v>3</v>
      </c>
      <c r="K17" s="54" t="s">
        <v>5</v>
      </c>
      <c r="L17" s="119"/>
      <c r="M17" s="153"/>
      <c r="N17" s="1"/>
      <c r="O17" s="1"/>
    </row>
    <row r="18" spans="1:15" ht="15.75" thickBot="1" x14ac:dyDescent="0.3">
      <c r="A18" s="4" t="s">
        <v>150</v>
      </c>
      <c r="B18" s="11">
        <v>38</v>
      </c>
      <c r="C18" s="124" t="s">
        <v>42</v>
      </c>
      <c r="D18" s="185"/>
      <c r="E18" s="89">
        <v>3600</v>
      </c>
      <c r="F18" s="168" t="s">
        <v>10</v>
      </c>
      <c r="G18" s="168"/>
      <c r="H18" s="165" t="s">
        <v>11</v>
      </c>
      <c r="I18" s="166"/>
      <c r="J18" s="64">
        <v>0.79343750000000002</v>
      </c>
      <c r="K18" s="56"/>
      <c r="L18" s="80">
        <f>J18+K18</f>
        <v>0.79343750000000002</v>
      </c>
      <c r="M18" s="3"/>
      <c r="N18" s="1"/>
      <c r="O18" s="1"/>
    </row>
    <row r="19" spans="1:15" ht="15.75" thickBot="1" x14ac:dyDescent="0.3">
      <c r="A19" s="5" t="s">
        <v>148</v>
      </c>
      <c r="B19" s="11">
        <v>37</v>
      </c>
      <c r="C19" s="124" t="s">
        <v>41</v>
      </c>
      <c r="D19" s="185"/>
      <c r="E19" s="89">
        <v>3600</v>
      </c>
      <c r="F19" s="122" t="s">
        <v>10</v>
      </c>
      <c r="G19" s="122"/>
      <c r="H19" s="165" t="s">
        <v>11</v>
      </c>
      <c r="I19" s="166"/>
      <c r="J19" s="64">
        <v>0.98635416666666664</v>
      </c>
      <c r="K19" s="56"/>
      <c r="L19" s="80">
        <f t="shared" ref="L19" si="1">J19+K19</f>
        <v>0.98635416666666664</v>
      </c>
      <c r="M19" s="3"/>
      <c r="N19" s="1"/>
      <c r="O19" s="1"/>
    </row>
    <row r="20" spans="1:15" x14ac:dyDescent="0.25">
      <c r="A20" s="5" t="s">
        <v>149</v>
      </c>
      <c r="B20" s="12">
        <v>39</v>
      </c>
      <c r="C20" s="132" t="s">
        <v>40</v>
      </c>
      <c r="D20" s="133"/>
      <c r="E20" s="89">
        <v>3600</v>
      </c>
      <c r="F20" s="122" t="s">
        <v>10</v>
      </c>
      <c r="G20" s="122"/>
      <c r="H20" s="165" t="s">
        <v>11</v>
      </c>
      <c r="I20" s="166"/>
      <c r="J20" s="65">
        <v>0.60295138888888888</v>
      </c>
      <c r="K20" s="56"/>
      <c r="L20" s="80">
        <f>J20+K20</f>
        <v>0.60295138888888888</v>
      </c>
      <c r="M20" s="3"/>
      <c r="N20" s="1"/>
      <c r="O20" s="1"/>
    </row>
    <row r="21" spans="1:15" x14ac:dyDescent="0.25">
      <c r="A21" s="13"/>
      <c r="B21" s="14"/>
      <c r="C21" s="27"/>
      <c r="D21" s="27"/>
      <c r="E21" s="90"/>
      <c r="F21" s="99"/>
      <c r="G21" s="99"/>
      <c r="H21" s="16"/>
      <c r="I21" s="16"/>
      <c r="J21" s="66"/>
      <c r="K21" s="57"/>
      <c r="L21" s="81"/>
      <c r="M21" s="17"/>
      <c r="N21" s="1"/>
      <c r="O21" s="1"/>
    </row>
    <row r="22" spans="1:15" ht="15.75" customHeight="1" thickBot="1" x14ac:dyDescent="0.3">
      <c r="A22" s="155" t="s">
        <v>32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"/>
      <c r="O22" s="1"/>
    </row>
    <row r="23" spans="1:15" ht="15" customHeight="1" x14ac:dyDescent="0.25">
      <c r="A23" s="142" t="s">
        <v>45</v>
      </c>
      <c r="B23" s="143" t="s">
        <v>1</v>
      </c>
      <c r="C23" s="144" t="s">
        <v>2</v>
      </c>
      <c r="D23" s="145"/>
      <c r="E23" s="146" t="s">
        <v>12</v>
      </c>
      <c r="F23" s="147" t="s">
        <v>7</v>
      </c>
      <c r="G23" s="148"/>
      <c r="H23" s="149" t="s">
        <v>8</v>
      </c>
      <c r="I23" s="150"/>
      <c r="J23" s="62" t="s">
        <v>6</v>
      </c>
      <c r="K23" s="53" t="s">
        <v>4</v>
      </c>
      <c r="L23" s="151" t="s">
        <v>9</v>
      </c>
      <c r="M23" s="152" t="s">
        <v>0</v>
      </c>
      <c r="N23" s="1"/>
      <c r="O23" s="1"/>
    </row>
    <row r="24" spans="1:15" x14ac:dyDescent="0.25">
      <c r="A24" s="180"/>
      <c r="B24" s="109"/>
      <c r="C24" s="112"/>
      <c r="D24" s="111"/>
      <c r="E24" s="113"/>
      <c r="F24" s="114"/>
      <c r="G24" s="115"/>
      <c r="H24" s="116"/>
      <c r="I24" s="117"/>
      <c r="J24" s="54" t="s">
        <v>3</v>
      </c>
      <c r="K24" s="54" t="s">
        <v>5</v>
      </c>
      <c r="L24" s="118"/>
      <c r="M24" s="167"/>
      <c r="N24" s="1"/>
      <c r="O24" s="1"/>
    </row>
    <row r="25" spans="1:15" x14ac:dyDescent="0.25">
      <c r="A25" s="21" t="s">
        <v>54</v>
      </c>
      <c r="B25" s="18">
        <v>44</v>
      </c>
      <c r="C25" s="183" t="s">
        <v>52</v>
      </c>
      <c r="D25" s="184"/>
      <c r="E25" s="88">
        <v>3600</v>
      </c>
      <c r="F25" s="168" t="s">
        <v>151</v>
      </c>
      <c r="G25" s="168"/>
      <c r="H25" s="165"/>
      <c r="I25" s="166"/>
      <c r="J25" s="65">
        <v>0.55056712962962961</v>
      </c>
      <c r="K25" s="55"/>
      <c r="L25" s="82">
        <f t="shared" ref="L25" si="2">J22+K22</f>
        <v>0</v>
      </c>
      <c r="M25" s="20"/>
      <c r="N25" s="1"/>
      <c r="O25" s="1"/>
    </row>
    <row r="26" spans="1:15" x14ac:dyDescent="0.25">
      <c r="A26" s="21"/>
      <c r="B26" s="18">
        <v>45</v>
      </c>
      <c r="C26" s="183" t="s">
        <v>53</v>
      </c>
      <c r="D26" s="184"/>
      <c r="E26" s="88">
        <v>3600</v>
      </c>
      <c r="F26" s="168" t="s">
        <v>151</v>
      </c>
      <c r="G26" s="168"/>
      <c r="H26" s="37"/>
      <c r="I26" s="38"/>
      <c r="J26" s="65" t="s">
        <v>159</v>
      </c>
      <c r="K26" s="55"/>
      <c r="L26" s="82"/>
      <c r="M26" s="20"/>
      <c r="N26" s="1"/>
      <c r="O26" s="1"/>
    </row>
    <row r="27" spans="1:15" x14ac:dyDescent="0.25">
      <c r="A27" s="21" t="s">
        <v>144</v>
      </c>
      <c r="B27" s="19">
        <v>46</v>
      </c>
      <c r="C27" s="183" t="s">
        <v>47</v>
      </c>
      <c r="D27" s="184"/>
      <c r="E27" s="88">
        <v>3600</v>
      </c>
      <c r="F27" s="168" t="s">
        <v>152</v>
      </c>
      <c r="G27" s="168"/>
      <c r="H27" s="165"/>
      <c r="I27" s="166"/>
      <c r="J27" s="64" t="s">
        <v>159</v>
      </c>
      <c r="K27" s="55"/>
      <c r="L27" s="82" t="e">
        <f>J27+K27</f>
        <v>#VALUE!</v>
      </c>
      <c r="M27" s="20"/>
      <c r="N27" s="1"/>
      <c r="O27" s="1"/>
    </row>
    <row r="28" spans="1:15" x14ac:dyDescent="0.25">
      <c r="A28" s="21" t="s">
        <v>140</v>
      </c>
      <c r="B28" s="18">
        <v>47</v>
      </c>
      <c r="C28" s="183" t="s">
        <v>48</v>
      </c>
      <c r="D28" s="184"/>
      <c r="E28" s="88">
        <v>3600</v>
      </c>
      <c r="F28" s="168" t="s">
        <v>151</v>
      </c>
      <c r="G28" s="168"/>
      <c r="H28" s="165"/>
      <c r="I28" s="166"/>
      <c r="J28" s="65">
        <v>0.48523148148148149</v>
      </c>
      <c r="K28" s="55"/>
      <c r="L28" s="82">
        <f>J28+K28</f>
        <v>0.48523148148148149</v>
      </c>
      <c r="M28" s="20"/>
      <c r="N28" s="1"/>
      <c r="O28" s="1"/>
    </row>
    <row r="29" spans="1:15" x14ac:dyDescent="0.25">
      <c r="A29" s="21"/>
      <c r="B29" s="19">
        <v>48</v>
      </c>
      <c r="C29" s="183" t="s">
        <v>43</v>
      </c>
      <c r="D29" s="184"/>
      <c r="E29" s="88">
        <v>3600</v>
      </c>
      <c r="F29" s="168" t="s">
        <v>151</v>
      </c>
      <c r="G29" s="168"/>
      <c r="H29" s="165"/>
      <c r="I29" s="166"/>
      <c r="J29" s="64">
        <v>0.60523148148148154</v>
      </c>
      <c r="K29" s="55"/>
      <c r="L29" s="82">
        <f>J25+K25</f>
        <v>0.55056712962962961</v>
      </c>
      <c r="M29" s="20"/>
      <c r="N29" s="1"/>
      <c r="O29" s="1"/>
    </row>
    <row r="30" spans="1:15" x14ac:dyDescent="0.25">
      <c r="A30" s="21" t="s">
        <v>138</v>
      </c>
      <c r="B30" s="19">
        <v>49</v>
      </c>
      <c r="C30" s="183" t="s">
        <v>49</v>
      </c>
      <c r="D30" s="184"/>
      <c r="E30" s="88">
        <v>3600</v>
      </c>
      <c r="F30" s="168" t="s">
        <v>151</v>
      </c>
      <c r="G30" s="168"/>
      <c r="H30" s="37"/>
      <c r="I30" s="38"/>
      <c r="J30" s="64">
        <v>0.60094907407407405</v>
      </c>
      <c r="K30" s="55"/>
      <c r="L30" s="82" t="e">
        <f>J27+K27</f>
        <v>#VALUE!</v>
      </c>
      <c r="M30" s="20"/>
      <c r="N30" s="1"/>
      <c r="O30" s="1"/>
    </row>
    <row r="31" spans="1:15" x14ac:dyDescent="0.25">
      <c r="A31" s="21" t="s">
        <v>145</v>
      </c>
      <c r="B31" s="19">
        <v>50</v>
      </c>
      <c r="C31" s="183" t="s">
        <v>50</v>
      </c>
      <c r="D31" s="184"/>
      <c r="E31" s="88">
        <v>3600</v>
      </c>
      <c r="F31" s="168" t="s">
        <v>151</v>
      </c>
      <c r="G31" s="168"/>
      <c r="H31" s="37"/>
      <c r="I31" s="38"/>
      <c r="J31" s="64">
        <v>0.70996527777777774</v>
      </c>
      <c r="K31" s="55"/>
      <c r="L31" s="82">
        <f>J28+K28</f>
        <v>0.48523148148148149</v>
      </c>
      <c r="M31" s="20"/>
      <c r="N31" s="1"/>
      <c r="O31" s="1"/>
    </row>
    <row r="32" spans="1:15" ht="20.25" customHeight="1" x14ac:dyDescent="0.25">
      <c r="A32" s="21" t="s">
        <v>146</v>
      </c>
      <c r="B32" s="19">
        <v>33</v>
      </c>
      <c r="C32" s="183" t="s">
        <v>51</v>
      </c>
      <c r="D32" s="184"/>
      <c r="E32" s="88">
        <v>3600</v>
      </c>
      <c r="F32" s="128" t="s">
        <v>147</v>
      </c>
      <c r="G32" s="129"/>
      <c r="H32" s="37"/>
      <c r="I32" s="38"/>
      <c r="J32" s="64" t="s">
        <v>159</v>
      </c>
      <c r="K32" s="55"/>
      <c r="L32" s="82"/>
      <c r="M32" s="20"/>
      <c r="N32" s="1"/>
      <c r="O32" s="1"/>
    </row>
    <row r="33" spans="1:15" x14ac:dyDescent="0.25">
      <c r="A33" s="21"/>
      <c r="B33" s="19"/>
      <c r="C33" s="95"/>
      <c r="D33" s="96"/>
      <c r="E33" s="88"/>
      <c r="F33" s="97"/>
      <c r="G33" s="98"/>
      <c r="H33" s="37"/>
      <c r="I33" s="38"/>
      <c r="J33" s="64"/>
      <c r="K33" s="55"/>
      <c r="L33" s="82"/>
      <c r="M33" s="20"/>
      <c r="N33" s="1"/>
      <c r="O33" s="1"/>
    </row>
    <row r="34" spans="1:15" x14ac:dyDescent="0.25">
      <c r="A34" s="21"/>
      <c r="B34" s="19"/>
      <c r="C34" s="95"/>
      <c r="D34" s="96"/>
      <c r="E34" s="88"/>
      <c r="F34" s="97"/>
      <c r="G34" s="98"/>
      <c r="H34" s="37"/>
      <c r="I34" s="38"/>
      <c r="J34" s="64"/>
      <c r="K34" s="55"/>
      <c r="L34" s="82"/>
      <c r="M34" s="20"/>
      <c r="N34" s="1"/>
      <c r="O34" s="1"/>
    </row>
    <row r="35" spans="1:15" x14ac:dyDescent="0.25">
      <c r="A35" s="21"/>
      <c r="B35" s="18"/>
      <c r="C35" s="192"/>
      <c r="D35" s="192"/>
      <c r="E35" s="88"/>
      <c r="F35" s="122"/>
      <c r="G35" s="122"/>
      <c r="H35" s="165"/>
      <c r="I35" s="166"/>
      <c r="J35" s="65"/>
      <c r="K35" s="55"/>
      <c r="L35" s="82"/>
      <c r="M35" s="20"/>
      <c r="N35" s="1"/>
      <c r="O35" s="1"/>
    </row>
    <row r="36" spans="1:15" ht="21.75" customHeight="1" x14ac:dyDescent="0.25">
      <c r="A36" s="141" t="s">
        <v>20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5" x14ac:dyDescent="0.25">
      <c r="B37" s="2"/>
      <c r="C37" s="28"/>
      <c r="D37" s="28"/>
      <c r="E37" s="91"/>
      <c r="F37" s="40"/>
      <c r="G37" s="40"/>
      <c r="H37" s="2"/>
      <c r="I37" s="2"/>
      <c r="L37" s="83"/>
      <c r="M37" s="2"/>
    </row>
    <row r="38" spans="1:15" ht="20.25" customHeight="1" x14ac:dyDescent="0.25">
      <c r="A38" s="141" t="s">
        <v>19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1:15" ht="20.25" customHeight="1" x14ac:dyDescent="0.25">
      <c r="A39" s="34"/>
      <c r="B39" s="34"/>
      <c r="C39" s="34"/>
      <c r="D39" s="34"/>
      <c r="E39" s="78"/>
      <c r="F39" s="40"/>
      <c r="G39" s="40"/>
      <c r="H39" s="34"/>
      <c r="I39" s="34"/>
      <c r="J39" s="59"/>
      <c r="K39" s="59"/>
      <c r="L39" s="84"/>
      <c r="M39" s="34"/>
    </row>
    <row r="40" spans="1:15" ht="0.75" customHeight="1" x14ac:dyDescent="0.25">
      <c r="A40" s="34"/>
      <c r="B40" s="34"/>
      <c r="C40" s="34"/>
      <c r="D40" s="34"/>
      <c r="E40" s="78"/>
      <c r="F40" s="40"/>
      <c r="G40" s="40"/>
      <c r="H40" s="34"/>
      <c r="I40" s="34"/>
      <c r="J40" s="59"/>
      <c r="K40" s="59"/>
      <c r="L40" s="84"/>
      <c r="M40" s="34"/>
    </row>
    <row r="41" spans="1:15" ht="20.25" hidden="1" customHeight="1" x14ac:dyDescent="0.25">
      <c r="A41" s="40"/>
      <c r="B41" s="40"/>
      <c r="C41" s="40"/>
      <c r="D41" s="40"/>
      <c r="E41" s="78"/>
      <c r="F41" s="40"/>
      <c r="G41" s="40"/>
      <c r="H41" s="40"/>
      <c r="I41" s="40"/>
      <c r="J41" s="59"/>
      <c r="K41" s="59"/>
      <c r="L41" s="84"/>
      <c r="M41" s="40"/>
    </row>
    <row r="42" spans="1:15" ht="20.25" customHeight="1" thickBot="1" x14ac:dyDescent="0.3">
      <c r="A42" s="155" t="s">
        <v>34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</row>
    <row r="43" spans="1:15" ht="15" customHeight="1" x14ac:dyDescent="0.25">
      <c r="A43" s="142" t="s">
        <v>45</v>
      </c>
      <c r="B43" s="143" t="s">
        <v>1</v>
      </c>
      <c r="C43" s="144" t="s">
        <v>2</v>
      </c>
      <c r="D43" s="145"/>
      <c r="E43" s="146" t="s">
        <v>12</v>
      </c>
      <c r="F43" s="147" t="s">
        <v>7</v>
      </c>
      <c r="G43" s="148"/>
      <c r="H43" s="149" t="s">
        <v>8</v>
      </c>
      <c r="I43" s="150"/>
      <c r="J43" s="62" t="s">
        <v>6</v>
      </c>
      <c r="K43" s="53" t="s">
        <v>4</v>
      </c>
      <c r="L43" s="151" t="s">
        <v>9</v>
      </c>
      <c r="M43" s="152" t="s">
        <v>0</v>
      </c>
      <c r="N43" s="1"/>
      <c r="O43" s="1"/>
    </row>
    <row r="44" spans="1:15" ht="15.75" thickBot="1" x14ac:dyDescent="0.3">
      <c r="A44" s="138"/>
      <c r="B44" s="109"/>
      <c r="C44" s="112"/>
      <c r="D44" s="111"/>
      <c r="E44" s="113"/>
      <c r="F44" s="114"/>
      <c r="G44" s="115"/>
      <c r="H44" s="116"/>
      <c r="I44" s="117"/>
      <c r="J44" s="54" t="s">
        <v>3</v>
      </c>
      <c r="K44" s="54" t="s">
        <v>5</v>
      </c>
      <c r="L44" s="119"/>
      <c r="M44" s="153"/>
      <c r="N44" s="1"/>
      <c r="O44" s="1"/>
    </row>
    <row r="45" spans="1:15" x14ac:dyDescent="0.25">
      <c r="A45" s="22" t="s">
        <v>135</v>
      </c>
      <c r="B45" s="7">
        <v>2</v>
      </c>
      <c r="C45" s="132" t="s">
        <v>55</v>
      </c>
      <c r="D45" s="133"/>
      <c r="E45" s="89">
        <v>4200</v>
      </c>
      <c r="F45" s="161" t="s">
        <v>39</v>
      </c>
      <c r="G45" s="162"/>
      <c r="H45" s="166"/>
      <c r="I45" s="169"/>
      <c r="J45" s="65">
        <v>0.45368055555555559</v>
      </c>
      <c r="K45" s="56"/>
      <c r="L45" s="82">
        <f>J45+K45</f>
        <v>0.45368055555555559</v>
      </c>
      <c r="M45" s="20"/>
      <c r="N45" s="1"/>
      <c r="O45" s="1"/>
    </row>
    <row r="46" spans="1:15" x14ac:dyDescent="0.25">
      <c r="A46" s="22" t="s">
        <v>136</v>
      </c>
      <c r="B46" s="6">
        <v>3</v>
      </c>
      <c r="C46" s="124" t="s">
        <v>56</v>
      </c>
      <c r="D46" s="185"/>
      <c r="E46" s="89">
        <v>4200</v>
      </c>
      <c r="F46" s="161" t="s">
        <v>39</v>
      </c>
      <c r="G46" s="162"/>
      <c r="H46" s="170"/>
      <c r="I46" s="135"/>
      <c r="J46" s="64">
        <v>0.54475694444444445</v>
      </c>
      <c r="K46" s="56"/>
      <c r="L46" s="82">
        <f t="shared" ref="L46:L48" si="3">J46+K46</f>
        <v>0.54475694444444445</v>
      </c>
      <c r="M46" s="20"/>
      <c r="N46" s="1"/>
      <c r="O46" s="1"/>
    </row>
    <row r="47" spans="1:15" x14ac:dyDescent="0.25">
      <c r="A47" s="22" t="s">
        <v>156</v>
      </c>
      <c r="B47" s="7">
        <v>100</v>
      </c>
      <c r="C47" s="132" t="s">
        <v>57</v>
      </c>
      <c r="D47" s="133"/>
      <c r="E47" s="89">
        <v>4200</v>
      </c>
      <c r="F47" s="161" t="s">
        <v>39</v>
      </c>
      <c r="G47" s="162"/>
      <c r="H47" s="163"/>
      <c r="I47" s="164"/>
      <c r="J47" s="65">
        <v>0.54185185185185192</v>
      </c>
      <c r="K47" s="56"/>
      <c r="L47" s="82">
        <f t="shared" si="3"/>
        <v>0.54185185185185192</v>
      </c>
      <c r="M47" s="20"/>
      <c r="N47" s="1"/>
      <c r="O47" s="1"/>
    </row>
    <row r="48" spans="1:15" x14ac:dyDescent="0.25">
      <c r="A48" s="22" t="s">
        <v>157</v>
      </c>
      <c r="B48" s="6">
        <v>66</v>
      </c>
      <c r="C48" s="124" t="s">
        <v>58</v>
      </c>
      <c r="D48" s="185"/>
      <c r="E48" s="89">
        <v>4200</v>
      </c>
      <c r="F48" s="161" t="s">
        <v>39</v>
      </c>
      <c r="G48" s="162"/>
      <c r="H48" s="165"/>
      <c r="I48" s="166"/>
      <c r="J48" s="64">
        <v>0.6426736111111111</v>
      </c>
      <c r="K48" s="56"/>
      <c r="L48" s="82">
        <f t="shared" si="3"/>
        <v>0.6426736111111111</v>
      </c>
      <c r="M48" s="20"/>
      <c r="N48" s="1"/>
      <c r="O48" s="1"/>
    </row>
    <row r="49" spans="1:16" ht="24.95" customHeight="1" x14ac:dyDescent="0.25">
      <c r="A49" s="139" t="s">
        <v>33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"/>
      <c r="O49" s="1"/>
    </row>
    <row r="50" spans="1:16" ht="16.5" customHeight="1" x14ac:dyDescent="0.25">
      <c r="A50" s="23" t="s">
        <v>121</v>
      </c>
      <c r="B50" s="7">
        <v>5</v>
      </c>
      <c r="C50" s="132" t="s">
        <v>59</v>
      </c>
      <c r="D50" s="133"/>
      <c r="E50" s="77">
        <v>4200</v>
      </c>
      <c r="F50" s="122" t="s">
        <v>39</v>
      </c>
      <c r="G50" s="122"/>
      <c r="H50" s="125"/>
      <c r="I50" s="125"/>
      <c r="J50" s="65">
        <v>0.5857754629629629</v>
      </c>
      <c r="K50" s="55"/>
      <c r="L50" s="82">
        <f>J50+K50</f>
        <v>0.5857754629629629</v>
      </c>
      <c r="M50" s="20"/>
      <c r="N50" s="1"/>
      <c r="O50" s="1"/>
    </row>
    <row r="51" spans="1:16" ht="16.5" customHeight="1" x14ac:dyDescent="0.25">
      <c r="A51" s="23" t="s">
        <v>122</v>
      </c>
      <c r="B51" s="6">
        <v>6</v>
      </c>
      <c r="C51" s="124" t="s">
        <v>60</v>
      </c>
      <c r="D51" s="185"/>
      <c r="E51" s="77">
        <v>4200</v>
      </c>
      <c r="F51" s="122" t="s">
        <v>153</v>
      </c>
      <c r="G51" s="122"/>
      <c r="H51" s="125"/>
      <c r="I51" s="125"/>
      <c r="J51" s="64">
        <v>0.42465277777777777</v>
      </c>
      <c r="K51" s="55"/>
      <c r="L51" s="82">
        <f t="shared" ref="L51:L52" si="4">J51+K51</f>
        <v>0.42465277777777777</v>
      </c>
      <c r="M51" s="20"/>
      <c r="N51" s="1"/>
      <c r="O51" s="1"/>
    </row>
    <row r="52" spans="1:16" ht="16.5" customHeight="1" x14ac:dyDescent="0.25">
      <c r="A52" s="23" t="s">
        <v>14</v>
      </c>
      <c r="B52" s="6">
        <v>7</v>
      </c>
      <c r="C52" s="124" t="s">
        <v>61</v>
      </c>
      <c r="D52" s="185"/>
      <c r="E52" s="77">
        <v>4200</v>
      </c>
      <c r="F52" s="193" t="s">
        <v>39</v>
      </c>
      <c r="G52" s="194"/>
      <c r="H52" s="24"/>
      <c r="I52" s="8"/>
      <c r="J52" s="64">
        <v>0.69626157407407396</v>
      </c>
      <c r="K52" s="55"/>
      <c r="L52" s="82">
        <f t="shared" si="4"/>
        <v>0.69626157407407396</v>
      </c>
      <c r="M52" s="20"/>
      <c r="N52" s="1"/>
      <c r="O52" s="1"/>
    </row>
    <row r="53" spans="1:16" ht="16.5" customHeight="1" x14ac:dyDescent="0.25">
      <c r="A53" s="157" t="s">
        <v>69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"/>
      <c r="O53" s="1"/>
    </row>
    <row r="54" spans="1:16" ht="16.5" customHeight="1" x14ac:dyDescent="0.25">
      <c r="A54" s="23" t="s">
        <v>115</v>
      </c>
      <c r="B54" s="7">
        <v>41</v>
      </c>
      <c r="C54" s="132" t="s">
        <v>62</v>
      </c>
      <c r="D54" s="133"/>
      <c r="E54" s="77">
        <v>4200</v>
      </c>
      <c r="F54" s="128" t="s">
        <v>154</v>
      </c>
      <c r="G54" s="129"/>
      <c r="H54" s="125"/>
      <c r="I54" s="125"/>
      <c r="J54" s="65">
        <v>0.5597685185185185</v>
      </c>
      <c r="K54" s="55"/>
      <c r="L54" s="82">
        <f>J54+K54</f>
        <v>0.5597685185185185</v>
      </c>
      <c r="M54" s="20"/>
      <c r="N54" s="1"/>
      <c r="O54" s="1"/>
    </row>
    <row r="55" spans="1:16" ht="16.5" customHeight="1" x14ac:dyDescent="0.25">
      <c r="A55" s="23" t="s">
        <v>123</v>
      </c>
      <c r="B55" s="7">
        <v>8</v>
      </c>
      <c r="C55" s="132" t="s">
        <v>63</v>
      </c>
      <c r="D55" s="133"/>
      <c r="E55" s="77">
        <v>4200</v>
      </c>
      <c r="F55" s="128" t="s">
        <v>154</v>
      </c>
      <c r="G55" s="129"/>
      <c r="H55" s="8"/>
      <c r="I55" s="8"/>
      <c r="J55" s="65">
        <v>0.60354166666666664</v>
      </c>
      <c r="K55" s="55"/>
      <c r="L55" s="82">
        <f t="shared" ref="L55:L60" si="5">J55+K55</f>
        <v>0.60354166666666664</v>
      </c>
      <c r="M55" s="20"/>
      <c r="N55" s="1"/>
      <c r="O55" s="1"/>
    </row>
    <row r="56" spans="1:16" ht="16.5" customHeight="1" x14ac:dyDescent="0.25">
      <c r="A56" s="23" t="s">
        <v>116</v>
      </c>
      <c r="B56" s="6">
        <v>9</v>
      </c>
      <c r="C56" s="124" t="s">
        <v>64</v>
      </c>
      <c r="D56" s="185"/>
      <c r="E56" s="77">
        <v>4200</v>
      </c>
      <c r="F56" s="128" t="s">
        <v>154</v>
      </c>
      <c r="G56" s="129"/>
      <c r="H56" s="125"/>
      <c r="I56" s="125"/>
      <c r="J56" s="64">
        <v>0.70734953703703696</v>
      </c>
      <c r="K56" s="55"/>
      <c r="L56" s="82">
        <f t="shared" si="5"/>
        <v>0.70734953703703696</v>
      </c>
      <c r="M56" s="20"/>
      <c r="N56" s="1"/>
      <c r="O56" s="1"/>
    </row>
    <row r="57" spans="1:16" ht="16.5" customHeight="1" x14ac:dyDescent="0.25">
      <c r="A57" s="23" t="s">
        <v>117</v>
      </c>
      <c r="B57" s="7">
        <v>10</v>
      </c>
      <c r="C57" s="132" t="s">
        <v>65</v>
      </c>
      <c r="D57" s="133"/>
      <c r="E57" s="77">
        <v>4200</v>
      </c>
      <c r="F57" s="128" t="s">
        <v>154</v>
      </c>
      <c r="G57" s="129"/>
      <c r="H57" s="125"/>
      <c r="I57" s="125"/>
      <c r="J57" s="65" t="s">
        <v>159</v>
      </c>
      <c r="K57" s="55"/>
      <c r="L57" s="82" t="e">
        <f t="shared" si="5"/>
        <v>#VALUE!</v>
      </c>
      <c r="M57" s="20"/>
      <c r="N57" s="1"/>
      <c r="O57" s="1"/>
    </row>
    <row r="58" spans="1:16" ht="16.5" customHeight="1" x14ac:dyDescent="0.25">
      <c r="A58" s="23" t="s">
        <v>118</v>
      </c>
      <c r="B58" s="7">
        <v>11</v>
      </c>
      <c r="C58" s="132" t="s">
        <v>66</v>
      </c>
      <c r="D58" s="133"/>
      <c r="E58" s="77">
        <v>4200</v>
      </c>
      <c r="F58" s="128" t="s">
        <v>154</v>
      </c>
      <c r="G58" s="129"/>
      <c r="H58" s="125"/>
      <c r="I58" s="125"/>
      <c r="J58" s="65">
        <v>0.61031250000000004</v>
      </c>
      <c r="K58" s="55"/>
      <c r="L58" s="82">
        <f t="shared" si="5"/>
        <v>0.61031250000000004</v>
      </c>
      <c r="M58" s="20"/>
      <c r="N58" s="1"/>
      <c r="O58" s="1"/>
    </row>
    <row r="59" spans="1:16" ht="16.5" customHeight="1" x14ac:dyDescent="0.25">
      <c r="A59" s="23" t="s">
        <v>119</v>
      </c>
      <c r="B59" s="43">
        <v>1</v>
      </c>
      <c r="C59" s="132" t="s">
        <v>68</v>
      </c>
      <c r="D59" s="133"/>
      <c r="E59" s="77">
        <v>4200</v>
      </c>
      <c r="F59" s="128" t="s">
        <v>154</v>
      </c>
      <c r="G59" s="129"/>
      <c r="H59" s="39"/>
      <c r="I59" s="39"/>
      <c r="J59" s="65">
        <v>0.9197453703703703</v>
      </c>
      <c r="K59" s="55"/>
      <c r="L59" s="82">
        <f t="shared" si="5"/>
        <v>0.9197453703703703</v>
      </c>
      <c r="M59" s="20"/>
      <c r="N59" s="1"/>
      <c r="O59" s="1"/>
    </row>
    <row r="60" spans="1:16" ht="16.5" customHeight="1" x14ac:dyDescent="0.25">
      <c r="A60" s="23" t="s">
        <v>120</v>
      </c>
      <c r="B60" s="41">
        <v>12</v>
      </c>
      <c r="C60" s="123" t="s">
        <v>67</v>
      </c>
      <c r="D60" s="123"/>
      <c r="E60" s="77">
        <v>4200</v>
      </c>
      <c r="F60" s="128" t="s">
        <v>154</v>
      </c>
      <c r="G60" s="129"/>
      <c r="H60" s="125"/>
      <c r="I60" s="125"/>
      <c r="J60" s="64">
        <v>0.91012731481481479</v>
      </c>
      <c r="K60" s="55"/>
      <c r="L60" s="82">
        <f t="shared" si="5"/>
        <v>0.91012731481481479</v>
      </c>
      <c r="M60" s="20"/>
      <c r="N60" s="1"/>
      <c r="O60" s="1"/>
    </row>
    <row r="61" spans="1:16" ht="16.5" customHeight="1" x14ac:dyDescent="0.25">
      <c r="A61" s="23"/>
      <c r="B61" s="41"/>
      <c r="C61" s="49"/>
      <c r="D61" s="50"/>
      <c r="E61" s="77"/>
      <c r="F61" s="128"/>
      <c r="G61" s="129"/>
      <c r="H61" s="39"/>
      <c r="I61" s="39"/>
      <c r="J61" s="64"/>
      <c r="K61" s="55"/>
      <c r="L61" s="82"/>
      <c r="M61" s="20"/>
      <c r="N61" s="1"/>
      <c r="O61" s="1"/>
    </row>
    <row r="62" spans="1:16" s="48" customFormat="1" ht="16.5" customHeight="1" x14ac:dyDescent="0.25">
      <c r="A62" s="130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47"/>
      <c r="O62" s="47"/>
      <c r="P62" s="47"/>
    </row>
    <row r="63" spans="1:16" x14ac:dyDescent="0.25">
      <c r="A63" s="23" t="s">
        <v>108</v>
      </c>
      <c r="B63" s="6">
        <v>25</v>
      </c>
      <c r="C63" s="124" t="s">
        <v>85</v>
      </c>
      <c r="D63" s="185"/>
      <c r="E63" s="77">
        <v>3600</v>
      </c>
      <c r="F63" s="122" t="s">
        <v>151</v>
      </c>
      <c r="G63" s="122"/>
      <c r="H63" s="8"/>
      <c r="I63" s="8"/>
      <c r="J63" s="64"/>
      <c r="K63" s="55"/>
      <c r="L63" s="82">
        <f>J63+K63</f>
        <v>0</v>
      </c>
      <c r="M63" s="20"/>
      <c r="N63" s="1"/>
      <c r="O63" s="1"/>
    </row>
    <row r="64" spans="1:16" ht="16.5" customHeight="1" x14ac:dyDescent="0.25">
      <c r="A64" s="23" t="s">
        <v>109</v>
      </c>
      <c r="B64" s="7">
        <v>26</v>
      </c>
      <c r="C64" s="132" t="s">
        <v>102</v>
      </c>
      <c r="D64" s="133"/>
      <c r="E64" s="77">
        <v>3600</v>
      </c>
      <c r="F64" s="122" t="s">
        <v>151</v>
      </c>
      <c r="G64" s="122"/>
      <c r="H64" s="125"/>
      <c r="I64" s="125"/>
      <c r="J64" s="65"/>
      <c r="K64" s="55"/>
      <c r="L64" s="82">
        <f t="shared" ref="L64:L72" si="6">J64+K64</f>
        <v>0</v>
      </c>
      <c r="M64" s="20"/>
      <c r="N64" s="1"/>
      <c r="O64" s="1"/>
    </row>
    <row r="65" spans="1:15" ht="16.5" customHeight="1" x14ac:dyDescent="0.25">
      <c r="A65" s="23" t="s">
        <v>110</v>
      </c>
      <c r="B65" s="6">
        <v>27</v>
      </c>
      <c r="C65" s="124" t="s">
        <v>103</v>
      </c>
      <c r="D65" s="185"/>
      <c r="E65" s="77">
        <v>1000</v>
      </c>
      <c r="F65" s="122" t="s">
        <v>151</v>
      </c>
      <c r="G65" s="122"/>
      <c r="H65" s="8"/>
      <c r="I65" s="8"/>
      <c r="J65" s="64"/>
      <c r="K65" s="55"/>
      <c r="L65" s="82">
        <f t="shared" si="6"/>
        <v>0</v>
      </c>
      <c r="M65" s="20"/>
      <c r="N65" s="1"/>
      <c r="O65" s="1"/>
    </row>
    <row r="66" spans="1:15" ht="16.5" customHeight="1" x14ac:dyDescent="0.25">
      <c r="A66" s="23" t="s">
        <v>111</v>
      </c>
      <c r="B66" s="6">
        <v>28</v>
      </c>
      <c r="C66" s="124" t="s">
        <v>88</v>
      </c>
      <c r="D66" s="185"/>
      <c r="E66" s="77">
        <v>3600</v>
      </c>
      <c r="F66" s="122" t="s">
        <v>151</v>
      </c>
      <c r="G66" s="122"/>
      <c r="H66" s="125"/>
      <c r="I66" s="125"/>
      <c r="J66" s="64"/>
      <c r="K66" s="55"/>
      <c r="L66" s="82">
        <f t="shared" si="6"/>
        <v>0</v>
      </c>
      <c r="M66" s="20"/>
      <c r="N66" s="1"/>
      <c r="O66" s="1"/>
    </row>
    <row r="67" spans="1:15" ht="16.5" customHeight="1" x14ac:dyDescent="0.25">
      <c r="A67" s="23" t="s">
        <v>128</v>
      </c>
      <c r="B67" s="41">
        <v>29</v>
      </c>
      <c r="C67" s="124" t="s">
        <v>87</v>
      </c>
      <c r="D67" s="185"/>
      <c r="E67" s="77">
        <v>1000</v>
      </c>
      <c r="F67" s="122" t="s">
        <v>151</v>
      </c>
      <c r="G67" s="122"/>
      <c r="H67" s="39"/>
      <c r="I67" s="39"/>
      <c r="J67" s="64"/>
      <c r="K67" s="55"/>
      <c r="L67" s="82"/>
      <c r="M67" s="20"/>
      <c r="N67" s="1"/>
      <c r="O67" s="1"/>
    </row>
    <row r="68" spans="1:15" ht="16.5" customHeight="1" x14ac:dyDescent="0.25">
      <c r="A68" s="23" t="s">
        <v>112</v>
      </c>
      <c r="B68" s="41">
        <v>30</v>
      </c>
      <c r="C68" s="124" t="s">
        <v>105</v>
      </c>
      <c r="D68" s="185"/>
      <c r="E68" s="77">
        <v>3600</v>
      </c>
      <c r="F68" s="122" t="s">
        <v>151</v>
      </c>
      <c r="G68" s="122"/>
      <c r="H68" s="39"/>
      <c r="I68" s="39"/>
      <c r="J68" s="64"/>
      <c r="K68" s="55"/>
      <c r="L68" s="82"/>
      <c r="M68" s="20"/>
      <c r="N68" s="1"/>
      <c r="O68" s="1"/>
    </row>
    <row r="69" spans="1:15" ht="16.5" customHeight="1" x14ac:dyDescent="0.25">
      <c r="A69" s="23" t="s">
        <v>107</v>
      </c>
      <c r="B69" s="41">
        <v>40</v>
      </c>
      <c r="C69" s="124" t="s">
        <v>106</v>
      </c>
      <c r="D69" s="185"/>
      <c r="E69" s="77">
        <v>3600</v>
      </c>
      <c r="F69" s="122" t="s">
        <v>151</v>
      </c>
      <c r="G69" s="122"/>
      <c r="H69" s="39"/>
      <c r="I69" s="39"/>
      <c r="J69" s="64"/>
      <c r="K69" s="55"/>
      <c r="L69" s="82"/>
      <c r="M69" s="20"/>
      <c r="N69" s="1"/>
      <c r="O69" s="1"/>
    </row>
    <row r="70" spans="1:15" ht="16.5" customHeight="1" x14ac:dyDescent="0.25">
      <c r="A70" s="23" t="s">
        <v>113</v>
      </c>
      <c r="B70" s="41">
        <v>32</v>
      </c>
      <c r="C70" s="124" t="s">
        <v>94</v>
      </c>
      <c r="D70" s="185"/>
      <c r="E70" s="77">
        <v>1000</v>
      </c>
      <c r="F70" s="122" t="s">
        <v>151</v>
      </c>
      <c r="G70" s="122"/>
      <c r="H70" s="39"/>
      <c r="I70" s="39"/>
      <c r="J70" s="64"/>
      <c r="K70" s="55"/>
      <c r="L70" s="82"/>
      <c r="M70" s="20"/>
      <c r="N70" s="1"/>
      <c r="O70" s="1"/>
    </row>
    <row r="71" spans="1:15" ht="16.5" customHeight="1" x14ac:dyDescent="0.25">
      <c r="A71" s="23"/>
      <c r="B71" s="41" t="s">
        <v>158</v>
      </c>
      <c r="C71" s="42"/>
      <c r="D71" s="51"/>
      <c r="E71" s="77"/>
      <c r="F71" s="104"/>
      <c r="G71" s="104"/>
      <c r="H71" s="39"/>
      <c r="I71" s="39"/>
      <c r="J71" s="64"/>
      <c r="K71" s="55"/>
      <c r="L71" s="82"/>
      <c r="M71" s="20"/>
      <c r="N71" s="1"/>
      <c r="O71" s="1"/>
    </row>
    <row r="72" spans="1:15" ht="16.5" customHeight="1" x14ac:dyDescent="0.25">
      <c r="A72" s="23" t="s">
        <v>114</v>
      </c>
      <c r="B72" s="101">
        <v>28</v>
      </c>
      <c r="C72" s="186" t="s">
        <v>104</v>
      </c>
      <c r="D72" s="187"/>
      <c r="E72" s="77">
        <v>3600</v>
      </c>
      <c r="F72" s="122" t="s">
        <v>151</v>
      </c>
      <c r="G72" s="122"/>
      <c r="H72" s="125"/>
      <c r="I72" s="125"/>
      <c r="J72" s="67"/>
      <c r="K72" s="55"/>
      <c r="L72" s="82">
        <f t="shared" si="6"/>
        <v>0</v>
      </c>
      <c r="M72" s="20"/>
      <c r="N72" s="1"/>
      <c r="O72" s="1"/>
    </row>
    <row r="73" spans="1:15" ht="21.75" customHeight="1" x14ac:dyDescent="0.25">
      <c r="A73" s="141" t="s">
        <v>21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5" x14ac:dyDescent="0.25">
      <c r="B74" s="2"/>
      <c r="C74" s="28"/>
      <c r="D74" s="28"/>
      <c r="E74" s="91"/>
      <c r="F74" s="40"/>
      <c r="G74" s="40"/>
      <c r="H74" s="2"/>
      <c r="I74" s="2"/>
      <c r="L74" s="83"/>
      <c r="M74" s="2"/>
    </row>
    <row r="75" spans="1:15" ht="24.75" customHeight="1" x14ac:dyDescent="0.25">
      <c r="A75" s="141" t="s">
        <v>19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</row>
    <row r="76" spans="1:15" ht="24.75" customHeight="1" x14ac:dyDescent="0.25">
      <c r="A76" s="34"/>
      <c r="B76" s="34"/>
      <c r="C76" s="34"/>
      <c r="D76" s="34"/>
      <c r="E76" s="78"/>
      <c r="F76" s="40"/>
      <c r="G76" s="40"/>
      <c r="H76" s="34"/>
      <c r="I76" s="34"/>
      <c r="J76" s="59"/>
      <c r="K76" s="59"/>
      <c r="L76" s="84"/>
      <c r="M76" s="34"/>
    </row>
    <row r="77" spans="1:15" ht="1.5" customHeight="1" thickBot="1" x14ac:dyDescent="0.3">
      <c r="A77" s="34"/>
      <c r="B77" s="34"/>
      <c r="C77" s="34"/>
      <c r="D77" s="34"/>
      <c r="E77" s="78"/>
      <c r="F77" s="40"/>
      <c r="G77" s="40"/>
      <c r="H77" s="34"/>
      <c r="I77" s="34"/>
      <c r="J77" s="59"/>
      <c r="K77" s="59"/>
      <c r="L77" s="84"/>
      <c r="M77" s="34"/>
    </row>
    <row r="78" spans="1:15" ht="24.75" hidden="1" customHeight="1" thickBot="1" x14ac:dyDescent="0.3">
      <c r="A78" s="34"/>
      <c r="B78" s="34"/>
      <c r="C78" s="34"/>
      <c r="D78" s="34"/>
      <c r="E78" s="78"/>
      <c r="F78" s="40"/>
      <c r="G78" s="40"/>
      <c r="H78" s="34"/>
      <c r="I78" s="34"/>
      <c r="J78" s="59"/>
      <c r="K78" s="59"/>
      <c r="L78" s="84"/>
      <c r="M78" s="34"/>
    </row>
    <row r="79" spans="1:15" ht="24.75" customHeight="1" x14ac:dyDescent="0.25">
      <c r="A79" s="142" t="s">
        <v>44</v>
      </c>
      <c r="B79" s="143" t="s">
        <v>1</v>
      </c>
      <c r="C79" s="144" t="s">
        <v>2</v>
      </c>
      <c r="D79" s="145"/>
      <c r="E79" s="146" t="s">
        <v>12</v>
      </c>
      <c r="F79" s="147" t="s">
        <v>7</v>
      </c>
      <c r="G79" s="148"/>
      <c r="H79" s="149" t="s">
        <v>8</v>
      </c>
      <c r="I79" s="150"/>
      <c r="J79" s="62" t="s">
        <v>6</v>
      </c>
      <c r="K79" s="53" t="s">
        <v>4</v>
      </c>
      <c r="L79" s="151" t="s">
        <v>9</v>
      </c>
      <c r="M79" s="143" t="s">
        <v>0</v>
      </c>
      <c r="N79" s="1"/>
      <c r="O79" s="1"/>
    </row>
    <row r="80" spans="1:15" ht="15.75" thickBot="1" x14ac:dyDescent="0.3">
      <c r="A80" s="138"/>
      <c r="B80" s="109"/>
      <c r="C80" s="112"/>
      <c r="D80" s="111"/>
      <c r="E80" s="113"/>
      <c r="F80" s="114"/>
      <c r="G80" s="115"/>
      <c r="H80" s="116"/>
      <c r="I80" s="117"/>
      <c r="J80" s="54" t="s">
        <v>3</v>
      </c>
      <c r="K80" s="54" t="s">
        <v>5</v>
      </c>
      <c r="L80" s="119"/>
      <c r="M80" s="120"/>
      <c r="N80" s="1"/>
      <c r="O80" s="1"/>
    </row>
    <row r="81" spans="1:15" ht="24.95" customHeight="1" x14ac:dyDescent="0.25">
      <c r="A81" s="139" t="s">
        <v>70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"/>
      <c r="O81" s="1"/>
    </row>
    <row r="82" spans="1:15" x14ac:dyDescent="0.25">
      <c r="A82" s="25" t="s">
        <v>124</v>
      </c>
      <c r="B82" s="7">
        <v>15</v>
      </c>
      <c r="C82" s="132" t="s">
        <v>71</v>
      </c>
      <c r="D82" s="133"/>
      <c r="E82" s="92">
        <v>4200</v>
      </c>
      <c r="F82" s="122" t="s">
        <v>160</v>
      </c>
      <c r="G82" s="122"/>
      <c r="H82" s="154" t="s">
        <v>17</v>
      </c>
      <c r="I82" s="132"/>
      <c r="J82" s="65">
        <v>0.45679398148148148</v>
      </c>
      <c r="K82" s="56"/>
      <c r="L82" s="82">
        <f>J82+K82</f>
        <v>0.45679398148148148</v>
      </c>
      <c r="M82" s="20"/>
      <c r="N82" s="1"/>
      <c r="O82" s="1"/>
    </row>
    <row r="83" spans="1:15" ht="16.5" customHeight="1" x14ac:dyDescent="0.25">
      <c r="A83" s="25" t="s">
        <v>125</v>
      </c>
      <c r="B83" s="7">
        <v>31</v>
      </c>
      <c r="C83" s="132" t="s">
        <v>72</v>
      </c>
      <c r="D83" s="133"/>
      <c r="E83" s="92">
        <v>4200</v>
      </c>
      <c r="F83" s="122" t="s">
        <v>10</v>
      </c>
      <c r="G83" s="122"/>
      <c r="H83" s="125" t="s">
        <v>16</v>
      </c>
      <c r="I83" s="126"/>
      <c r="J83" s="65">
        <v>0.4767939814814815</v>
      </c>
      <c r="K83" s="56"/>
      <c r="L83" s="82">
        <f t="shared" ref="L83:L88" si="7">J83+K83</f>
        <v>0.4767939814814815</v>
      </c>
      <c r="M83" s="20"/>
      <c r="N83" s="1"/>
      <c r="O83" s="1"/>
    </row>
    <row r="84" spans="1:15" ht="16.5" customHeight="1" x14ac:dyDescent="0.25">
      <c r="A84" s="25" t="s">
        <v>137</v>
      </c>
      <c r="B84" s="6">
        <v>14</v>
      </c>
      <c r="C84" s="124" t="s">
        <v>73</v>
      </c>
      <c r="D84" s="185"/>
      <c r="E84" s="92">
        <v>4200</v>
      </c>
      <c r="F84" s="122" t="s">
        <v>10</v>
      </c>
      <c r="G84" s="122"/>
      <c r="H84" s="123" t="s">
        <v>17</v>
      </c>
      <c r="I84" s="124"/>
      <c r="J84" s="64">
        <v>0.39818287037037042</v>
      </c>
      <c r="K84" s="56"/>
      <c r="L84" s="82">
        <f t="shared" si="7"/>
        <v>0.39818287037037042</v>
      </c>
      <c r="M84" s="20"/>
      <c r="N84" s="1"/>
      <c r="O84" s="1"/>
    </row>
    <row r="85" spans="1:15" ht="16.5" customHeight="1" x14ac:dyDescent="0.25">
      <c r="A85" s="25" t="s">
        <v>126</v>
      </c>
      <c r="B85" s="7">
        <v>16</v>
      </c>
      <c r="C85" s="132" t="s">
        <v>52</v>
      </c>
      <c r="D85" s="133"/>
      <c r="E85" s="92">
        <v>4200</v>
      </c>
      <c r="F85" s="122" t="s">
        <v>10</v>
      </c>
      <c r="G85" s="122"/>
      <c r="H85" s="125" t="s">
        <v>16</v>
      </c>
      <c r="I85" s="126"/>
      <c r="J85" s="65">
        <v>0.46244212962962966</v>
      </c>
      <c r="K85" s="56"/>
      <c r="L85" s="82">
        <f t="shared" si="7"/>
        <v>0.46244212962962966</v>
      </c>
      <c r="M85" s="20"/>
      <c r="N85" s="1"/>
      <c r="O85" s="1"/>
    </row>
    <row r="86" spans="1:15" ht="16.5" customHeight="1" x14ac:dyDescent="0.25">
      <c r="A86" s="25" t="s">
        <v>112</v>
      </c>
      <c r="B86" s="6">
        <v>17</v>
      </c>
      <c r="C86" s="124" t="s">
        <v>74</v>
      </c>
      <c r="D86" s="185"/>
      <c r="E86" s="92">
        <v>4200</v>
      </c>
      <c r="F86" s="122" t="s">
        <v>10</v>
      </c>
      <c r="G86" s="122"/>
      <c r="H86" s="125" t="s">
        <v>16</v>
      </c>
      <c r="I86" s="126"/>
      <c r="J86" s="64">
        <v>0.52030092592592592</v>
      </c>
      <c r="K86" s="56"/>
      <c r="L86" s="82">
        <f t="shared" si="7"/>
        <v>0.52030092592592592</v>
      </c>
      <c r="M86" s="20"/>
      <c r="N86" s="1"/>
      <c r="O86" s="1"/>
    </row>
    <row r="87" spans="1:15" ht="16.5" customHeight="1" x14ac:dyDescent="0.25">
      <c r="A87" s="25" t="s">
        <v>129</v>
      </c>
      <c r="B87" s="6">
        <v>66</v>
      </c>
      <c r="C87" s="124" t="s">
        <v>75</v>
      </c>
      <c r="D87" s="185"/>
      <c r="E87" s="92">
        <v>4200</v>
      </c>
      <c r="F87" s="122" t="s">
        <v>10</v>
      </c>
      <c r="G87" s="122"/>
      <c r="H87" s="123" t="s">
        <v>15</v>
      </c>
      <c r="I87" s="124"/>
      <c r="J87" s="64" t="s">
        <v>159</v>
      </c>
      <c r="K87" s="56"/>
      <c r="L87" s="82" t="e">
        <f t="shared" si="7"/>
        <v>#VALUE!</v>
      </c>
      <c r="M87" s="20"/>
      <c r="N87" s="1"/>
      <c r="O87" s="1"/>
    </row>
    <row r="88" spans="1:15" ht="16.5" customHeight="1" x14ac:dyDescent="0.25">
      <c r="A88" s="25" t="s">
        <v>139</v>
      </c>
      <c r="B88" s="7">
        <v>18</v>
      </c>
      <c r="C88" s="132" t="s">
        <v>155</v>
      </c>
      <c r="D88" s="133"/>
      <c r="E88" s="92">
        <v>4200</v>
      </c>
      <c r="F88" s="122" t="s">
        <v>10</v>
      </c>
      <c r="G88" s="122"/>
      <c r="H88" s="125" t="s">
        <v>16</v>
      </c>
      <c r="I88" s="126"/>
      <c r="J88" s="65">
        <v>0.41204861111111107</v>
      </c>
      <c r="K88" s="56"/>
      <c r="L88" s="82">
        <f t="shared" si="7"/>
        <v>0.41204861111111107</v>
      </c>
      <c r="M88" s="20"/>
      <c r="N88" s="1"/>
      <c r="O88" s="1"/>
    </row>
    <row r="89" spans="1:15" ht="24.95" customHeight="1" x14ac:dyDescent="0.25">
      <c r="A89" s="139" t="s">
        <v>23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"/>
      <c r="O89" s="1"/>
    </row>
    <row r="90" spans="1:15" x14ac:dyDescent="0.25">
      <c r="A90" s="22" t="s">
        <v>84</v>
      </c>
      <c r="B90" s="32">
        <v>19</v>
      </c>
      <c r="C90" s="124" t="s">
        <v>76</v>
      </c>
      <c r="D90" s="185"/>
      <c r="E90" s="93">
        <v>720</v>
      </c>
      <c r="F90" s="160" t="s">
        <v>10</v>
      </c>
      <c r="G90" s="160"/>
      <c r="H90" s="159" t="s">
        <v>13</v>
      </c>
      <c r="I90" s="159"/>
      <c r="J90" s="64">
        <v>0.14832175925925925</v>
      </c>
      <c r="K90" s="55"/>
      <c r="L90" s="82">
        <f>J90+K90</f>
        <v>0.14832175925925925</v>
      </c>
      <c r="M90" s="20"/>
      <c r="N90" s="1"/>
      <c r="O90" s="1"/>
    </row>
    <row r="91" spans="1:15" x14ac:dyDescent="0.25">
      <c r="A91" s="22" t="s">
        <v>80</v>
      </c>
      <c r="B91" s="41">
        <v>25</v>
      </c>
      <c r="C91" s="124" t="s">
        <v>77</v>
      </c>
      <c r="D91" s="185"/>
      <c r="E91" s="93">
        <v>720</v>
      </c>
      <c r="F91" s="160" t="s">
        <v>10</v>
      </c>
      <c r="G91" s="160"/>
      <c r="H91" s="45"/>
      <c r="I91" s="45"/>
      <c r="J91" s="64">
        <v>0.10023148148148148</v>
      </c>
      <c r="K91" s="55"/>
      <c r="L91" s="82">
        <f>J91+K91</f>
        <v>0.10023148148148148</v>
      </c>
      <c r="M91" s="20"/>
      <c r="N91" s="1"/>
      <c r="O91" s="1"/>
    </row>
    <row r="92" spans="1:15" x14ac:dyDescent="0.25">
      <c r="A92" s="22" t="s">
        <v>83</v>
      </c>
      <c r="B92" s="41">
        <v>21</v>
      </c>
      <c r="C92" s="124" t="s">
        <v>78</v>
      </c>
      <c r="D92" s="185"/>
      <c r="E92" s="93">
        <v>720</v>
      </c>
      <c r="F92" s="160" t="s">
        <v>10</v>
      </c>
      <c r="G92" s="160"/>
      <c r="H92" s="45"/>
      <c r="I92" s="45"/>
      <c r="J92" s="64">
        <v>0.15611111111111112</v>
      </c>
      <c r="K92" s="55"/>
      <c r="L92" s="82">
        <f>J92+K92</f>
        <v>0.15611111111111112</v>
      </c>
      <c r="M92" s="20"/>
      <c r="N92" s="1"/>
      <c r="O92" s="1"/>
    </row>
    <row r="93" spans="1:15" x14ac:dyDescent="0.25">
      <c r="A93" s="22" t="s">
        <v>82</v>
      </c>
      <c r="B93" s="41">
        <v>22</v>
      </c>
      <c r="C93" s="124" t="s">
        <v>79</v>
      </c>
      <c r="D93" s="185"/>
      <c r="E93" s="93">
        <v>720</v>
      </c>
      <c r="F93" s="160" t="s">
        <v>10</v>
      </c>
      <c r="G93" s="160"/>
      <c r="H93" s="45"/>
      <c r="I93" s="45"/>
      <c r="J93" s="64">
        <v>0.13089120370370369</v>
      </c>
      <c r="K93" s="55"/>
      <c r="L93" s="82">
        <f>J93+K93</f>
        <v>0.13089120370370369</v>
      </c>
      <c r="M93" s="20"/>
      <c r="N93" s="1"/>
      <c r="O93" s="1"/>
    </row>
    <row r="94" spans="1:15" x14ac:dyDescent="0.25">
      <c r="A94" s="22" t="s">
        <v>81</v>
      </c>
      <c r="B94" s="41">
        <v>23</v>
      </c>
      <c r="C94" s="124" t="s">
        <v>52</v>
      </c>
      <c r="D94" s="185"/>
      <c r="E94" s="93">
        <v>720</v>
      </c>
      <c r="F94" s="160" t="s">
        <v>10</v>
      </c>
      <c r="G94" s="160"/>
      <c r="H94" s="45"/>
      <c r="I94" s="45"/>
      <c r="J94" s="64">
        <v>0.10759259259259259</v>
      </c>
      <c r="K94" s="55"/>
      <c r="L94" s="82">
        <f>J94+K94</f>
        <v>0.10759259259259259</v>
      </c>
      <c r="M94" s="20"/>
      <c r="N94" s="1"/>
      <c r="O94" s="1"/>
    </row>
    <row r="95" spans="1:15" ht="16.5" customHeight="1" x14ac:dyDescent="0.25">
      <c r="A95" s="25" t="s">
        <v>161</v>
      </c>
      <c r="B95" s="33">
        <v>24</v>
      </c>
      <c r="C95" s="188" t="s">
        <v>77</v>
      </c>
      <c r="D95" s="189"/>
      <c r="E95" s="93">
        <v>720</v>
      </c>
      <c r="F95" s="122" t="s">
        <v>10</v>
      </c>
      <c r="G95" s="122"/>
      <c r="H95" s="125" t="s">
        <v>16</v>
      </c>
      <c r="I95" s="125"/>
      <c r="J95" s="65">
        <v>0.11837962962962963</v>
      </c>
      <c r="K95" s="55"/>
      <c r="L95" s="82">
        <f t="shared" ref="L95" si="8">J95+K95</f>
        <v>0.11837962962962963</v>
      </c>
      <c r="M95" s="20"/>
      <c r="N95" s="1"/>
      <c r="O95" s="1"/>
    </row>
    <row r="96" spans="1:15" ht="18.75" customHeight="1" x14ac:dyDescent="0.25">
      <c r="A96" s="139" t="s">
        <v>86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"/>
      <c r="O96" s="1"/>
    </row>
    <row r="97" spans="1:15" ht="23.25" customHeight="1" x14ac:dyDescent="0.25">
      <c r="A97" s="25" t="s">
        <v>14</v>
      </c>
      <c r="B97" s="36">
        <v>4</v>
      </c>
      <c r="C97" s="132" t="s">
        <v>85</v>
      </c>
      <c r="D97" s="133"/>
      <c r="E97" s="92">
        <v>720</v>
      </c>
      <c r="F97" s="195" t="s">
        <v>10</v>
      </c>
      <c r="G97" s="196"/>
      <c r="H97" s="154" t="s">
        <v>17</v>
      </c>
      <c r="I97" s="132"/>
      <c r="J97" s="65">
        <v>0.16840277777777779</v>
      </c>
      <c r="K97" s="56"/>
      <c r="L97" s="82">
        <f>J97+K97</f>
        <v>0.16840277777777779</v>
      </c>
      <c r="M97" s="20"/>
      <c r="N97" s="1"/>
      <c r="O97" s="1"/>
    </row>
    <row r="98" spans="1:15" ht="16.5" customHeight="1" x14ac:dyDescent="0.25">
      <c r="A98" s="25" t="s">
        <v>127</v>
      </c>
      <c r="B98" s="36">
        <v>8</v>
      </c>
      <c r="C98" s="132" t="s">
        <v>87</v>
      </c>
      <c r="D98" s="133"/>
      <c r="E98" s="92">
        <v>720</v>
      </c>
      <c r="F98" s="122" t="s">
        <v>10</v>
      </c>
      <c r="G98" s="122"/>
      <c r="H98" s="125" t="s">
        <v>16</v>
      </c>
      <c r="I98" s="126"/>
      <c r="J98" s="65">
        <v>0.17436342592592591</v>
      </c>
      <c r="K98" s="56"/>
      <c r="L98" s="82">
        <f t="shared" ref="L98:L101" si="9">J98+K98</f>
        <v>0.17436342592592591</v>
      </c>
      <c r="M98" s="20"/>
      <c r="N98" s="1"/>
      <c r="O98" s="1"/>
    </row>
    <row r="99" spans="1:15" ht="16.5" customHeight="1" x14ac:dyDescent="0.25">
      <c r="A99" s="25" t="s">
        <v>111</v>
      </c>
      <c r="B99" s="35">
        <v>5</v>
      </c>
      <c r="C99" s="124" t="s">
        <v>88</v>
      </c>
      <c r="D99" s="185"/>
      <c r="E99" s="92">
        <v>720</v>
      </c>
      <c r="F99" s="122" t="s">
        <v>10</v>
      </c>
      <c r="G99" s="122"/>
      <c r="H99" s="123" t="s">
        <v>17</v>
      </c>
      <c r="I99" s="124"/>
      <c r="J99" s="64">
        <v>0.18892361111111111</v>
      </c>
      <c r="K99" s="56"/>
      <c r="L99" s="82">
        <f t="shared" si="9"/>
        <v>0.18892361111111111</v>
      </c>
      <c r="M99" s="20"/>
      <c r="N99" s="1"/>
      <c r="O99" s="1"/>
    </row>
    <row r="100" spans="1:15" ht="16.5" customHeight="1" x14ac:dyDescent="0.25">
      <c r="A100" s="25" t="s">
        <v>112</v>
      </c>
      <c r="B100" s="36">
        <v>3</v>
      </c>
      <c r="C100" s="132" t="s">
        <v>89</v>
      </c>
      <c r="D100" s="133"/>
      <c r="E100" s="92">
        <v>720</v>
      </c>
      <c r="F100" s="122" t="s">
        <v>10</v>
      </c>
      <c r="G100" s="122"/>
      <c r="H100" s="125" t="s">
        <v>16</v>
      </c>
      <c r="I100" s="126"/>
      <c r="J100" s="65">
        <v>0.15780092592592593</v>
      </c>
      <c r="K100" s="56"/>
      <c r="L100" s="82">
        <f t="shared" si="9"/>
        <v>0.15780092592592593</v>
      </c>
      <c r="M100" s="20"/>
      <c r="N100" s="1"/>
      <c r="O100" s="1"/>
    </row>
    <row r="101" spans="1:15" ht="16.5" customHeight="1" x14ac:dyDescent="0.25">
      <c r="A101" s="25" t="s">
        <v>107</v>
      </c>
      <c r="B101" s="35">
        <v>30</v>
      </c>
      <c r="C101" s="124" t="s">
        <v>166</v>
      </c>
      <c r="D101" s="185"/>
      <c r="E101" s="92">
        <v>720</v>
      </c>
      <c r="F101" s="122" t="s">
        <v>39</v>
      </c>
      <c r="G101" s="122"/>
      <c r="H101" s="125"/>
      <c r="I101" s="126"/>
      <c r="J101" s="64">
        <v>0.12921296296296295</v>
      </c>
      <c r="K101" s="56"/>
      <c r="L101" s="82">
        <f t="shared" si="9"/>
        <v>0.12921296296296295</v>
      </c>
      <c r="M101" s="20"/>
      <c r="N101" s="1"/>
      <c r="O101" s="1"/>
    </row>
    <row r="102" spans="1:15" ht="16.5" customHeight="1" x14ac:dyDescent="0.25">
      <c r="A102" s="25"/>
      <c r="B102" s="35"/>
      <c r="C102" s="124"/>
      <c r="D102" s="185"/>
      <c r="E102" s="92"/>
      <c r="F102" s="122"/>
      <c r="G102" s="122"/>
      <c r="H102" s="123"/>
      <c r="I102" s="124"/>
      <c r="J102" s="64"/>
      <c r="K102" s="56"/>
      <c r="L102" s="82"/>
      <c r="M102" s="20"/>
      <c r="N102" s="1"/>
      <c r="O102" s="1"/>
    </row>
    <row r="103" spans="1:15" ht="16.5" customHeight="1" x14ac:dyDescent="0.25">
      <c r="A103" s="25"/>
      <c r="B103" s="36"/>
      <c r="C103" s="132"/>
      <c r="D103" s="133"/>
      <c r="E103" s="92"/>
      <c r="F103" s="122"/>
      <c r="G103" s="122"/>
      <c r="H103" s="125"/>
      <c r="I103" s="126"/>
      <c r="J103" s="65"/>
      <c r="K103" s="56"/>
      <c r="L103" s="82"/>
      <c r="M103" s="20"/>
      <c r="N103" s="1"/>
      <c r="O103" s="1"/>
    </row>
    <row r="104" spans="1:15" s="47" customFormat="1" ht="24.75" customHeight="1" x14ac:dyDescent="0.25">
      <c r="A104" s="135" t="s">
        <v>25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60"/>
      <c r="L104" s="85"/>
    </row>
    <row r="105" spans="1:15" s="134" customFormat="1" ht="9" customHeight="1" x14ac:dyDescent="0.25"/>
    <row r="106" spans="1:15" ht="24.75" customHeight="1" x14ac:dyDescent="0.25">
      <c r="A106" s="136" t="s">
        <v>26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81"/>
      <c r="M106" s="17"/>
      <c r="N106" s="1"/>
      <c r="O106" s="1"/>
    </row>
    <row r="107" spans="1:15" ht="15.75" customHeight="1" x14ac:dyDescent="0.25">
      <c r="A107" s="46"/>
      <c r="B107" s="14"/>
      <c r="C107" s="27"/>
      <c r="D107" s="27"/>
      <c r="E107" s="76"/>
      <c r="F107" s="99"/>
      <c r="G107" s="99"/>
      <c r="H107" s="15"/>
      <c r="I107" s="15"/>
      <c r="J107" s="66"/>
      <c r="K107" s="57"/>
      <c r="L107" s="81"/>
      <c r="M107" s="17"/>
      <c r="N107" s="1"/>
      <c r="O107" s="1"/>
    </row>
    <row r="108" spans="1:15" ht="24.75" customHeight="1" x14ac:dyDescent="0.25">
      <c r="A108" s="137" t="s">
        <v>46</v>
      </c>
      <c r="B108" s="109" t="s">
        <v>1</v>
      </c>
      <c r="C108" s="110" t="s">
        <v>2</v>
      </c>
      <c r="D108" s="111"/>
      <c r="E108" s="113" t="s">
        <v>12</v>
      </c>
      <c r="F108" s="114" t="s">
        <v>7</v>
      </c>
      <c r="G108" s="115"/>
      <c r="H108" s="116" t="s">
        <v>8</v>
      </c>
      <c r="I108" s="117"/>
      <c r="J108" s="68" t="s">
        <v>6</v>
      </c>
      <c r="K108" s="61" t="s">
        <v>4</v>
      </c>
      <c r="L108" s="118" t="s">
        <v>9</v>
      </c>
      <c r="M108" s="109" t="s">
        <v>0</v>
      </c>
      <c r="N108" s="1"/>
      <c r="O108" s="1"/>
    </row>
    <row r="109" spans="1:15" ht="15.75" thickBot="1" x14ac:dyDescent="0.3">
      <c r="A109" s="138"/>
      <c r="B109" s="109"/>
      <c r="C109" s="112"/>
      <c r="D109" s="111"/>
      <c r="E109" s="113"/>
      <c r="F109" s="114"/>
      <c r="G109" s="115"/>
      <c r="H109" s="116"/>
      <c r="I109" s="117"/>
      <c r="J109" s="54" t="s">
        <v>3</v>
      </c>
      <c r="K109" s="54" t="s">
        <v>5</v>
      </c>
      <c r="L109" s="119"/>
      <c r="M109" s="120"/>
      <c r="N109" s="1"/>
      <c r="O109" s="1"/>
    </row>
    <row r="110" spans="1:15" ht="30" customHeight="1" x14ac:dyDescent="0.25">
      <c r="A110" s="130" t="s">
        <v>24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"/>
      <c r="O110" s="1"/>
    </row>
    <row r="111" spans="1:15" ht="16.5" customHeight="1" x14ac:dyDescent="0.25">
      <c r="A111" s="25" t="s">
        <v>130</v>
      </c>
      <c r="B111" s="36">
        <v>9</v>
      </c>
      <c r="C111" s="132" t="s">
        <v>90</v>
      </c>
      <c r="D111" s="133"/>
      <c r="E111" s="92">
        <v>400</v>
      </c>
      <c r="F111" s="128" t="s">
        <v>10</v>
      </c>
      <c r="G111" s="129"/>
      <c r="H111" s="126" t="s">
        <v>16</v>
      </c>
      <c r="I111" s="127"/>
      <c r="J111" s="65"/>
      <c r="K111" s="56"/>
      <c r="L111" s="82">
        <f t="shared" ref="L111:L122" si="10">J111+K111</f>
        <v>0</v>
      </c>
      <c r="M111" s="20"/>
      <c r="N111" s="1"/>
      <c r="O111" s="1"/>
    </row>
    <row r="112" spans="1:15" ht="16.5" customHeight="1" x14ac:dyDescent="0.25">
      <c r="A112" s="25" t="s">
        <v>131</v>
      </c>
      <c r="B112" s="35">
        <v>2</v>
      </c>
      <c r="C112" s="124" t="s">
        <v>91</v>
      </c>
      <c r="D112" s="185"/>
      <c r="E112" s="92">
        <v>200</v>
      </c>
      <c r="F112" s="122" t="s">
        <v>10</v>
      </c>
      <c r="G112" s="122"/>
      <c r="H112" s="123" t="s">
        <v>17</v>
      </c>
      <c r="I112" s="124"/>
      <c r="J112" s="64"/>
      <c r="K112" s="56"/>
      <c r="L112" s="82">
        <f t="shared" si="10"/>
        <v>0</v>
      </c>
      <c r="M112" s="20"/>
      <c r="N112" s="1"/>
      <c r="O112" s="1"/>
    </row>
    <row r="113" spans="1:15" ht="16.5" customHeight="1" x14ac:dyDescent="0.25">
      <c r="A113" s="25" t="s">
        <v>132</v>
      </c>
      <c r="B113" s="36">
        <v>6</v>
      </c>
      <c r="C113" s="132" t="s">
        <v>92</v>
      </c>
      <c r="D113" s="133"/>
      <c r="E113" s="92">
        <v>400</v>
      </c>
      <c r="F113" s="122" t="s">
        <v>134</v>
      </c>
      <c r="G113" s="122"/>
      <c r="H113" s="125" t="s">
        <v>16</v>
      </c>
      <c r="I113" s="126"/>
      <c r="J113" s="65"/>
      <c r="K113" s="56"/>
      <c r="L113" s="82">
        <f t="shared" si="10"/>
        <v>0</v>
      </c>
      <c r="M113" s="20"/>
      <c r="N113" s="1"/>
      <c r="O113" s="1"/>
    </row>
    <row r="114" spans="1:15" ht="16.5" customHeight="1" x14ac:dyDescent="0.25">
      <c r="A114" s="25" t="s">
        <v>133</v>
      </c>
      <c r="B114" s="35">
        <v>27</v>
      </c>
      <c r="C114" s="124" t="s">
        <v>93</v>
      </c>
      <c r="D114" s="185"/>
      <c r="E114" s="92">
        <v>400</v>
      </c>
      <c r="F114" s="122" t="s">
        <v>134</v>
      </c>
      <c r="G114" s="122"/>
      <c r="H114" s="125" t="s">
        <v>16</v>
      </c>
      <c r="I114" s="126"/>
      <c r="J114" s="64"/>
      <c r="K114" s="56"/>
      <c r="L114" s="82">
        <f t="shared" si="10"/>
        <v>0</v>
      </c>
      <c r="M114" s="20"/>
      <c r="N114" s="1"/>
      <c r="O114" s="1"/>
    </row>
    <row r="115" spans="1:15" ht="16.5" customHeight="1" x14ac:dyDescent="0.25">
      <c r="A115" s="25" t="s">
        <v>113</v>
      </c>
      <c r="B115" s="35">
        <v>26</v>
      </c>
      <c r="C115" s="124" t="s">
        <v>94</v>
      </c>
      <c r="D115" s="185"/>
      <c r="E115" s="92">
        <v>400</v>
      </c>
      <c r="F115" s="122" t="s">
        <v>10</v>
      </c>
      <c r="G115" s="122"/>
      <c r="H115" s="123" t="s">
        <v>15</v>
      </c>
      <c r="I115" s="124"/>
      <c r="J115" s="64"/>
      <c r="K115" s="56"/>
      <c r="L115" s="82">
        <f t="shared" si="10"/>
        <v>0</v>
      </c>
      <c r="M115" s="20"/>
      <c r="N115" s="1"/>
      <c r="O115" s="1"/>
    </row>
    <row r="116" spans="1:15" ht="16.5" customHeight="1" x14ac:dyDescent="0.25">
      <c r="A116" s="25"/>
      <c r="B116" s="41">
        <v>25</v>
      </c>
      <c r="C116" s="124" t="s">
        <v>95</v>
      </c>
      <c r="D116" s="185"/>
      <c r="E116" s="92">
        <v>400</v>
      </c>
      <c r="F116" s="122" t="s">
        <v>134</v>
      </c>
      <c r="G116" s="122"/>
      <c r="H116" s="41"/>
      <c r="I116" s="42"/>
      <c r="J116" s="64"/>
      <c r="K116" s="56"/>
      <c r="L116" s="82">
        <f t="shared" si="10"/>
        <v>0</v>
      </c>
      <c r="M116" s="20"/>
      <c r="N116" s="1"/>
      <c r="O116" s="1"/>
    </row>
    <row r="117" spans="1:15" ht="16.5" customHeight="1" x14ac:dyDescent="0.25">
      <c r="A117" s="25"/>
      <c r="B117" s="41">
        <v>24</v>
      </c>
      <c r="C117" s="124" t="s">
        <v>96</v>
      </c>
      <c r="D117" s="185"/>
      <c r="E117" s="92">
        <v>200</v>
      </c>
      <c r="F117" s="122" t="s">
        <v>134</v>
      </c>
      <c r="G117" s="122"/>
      <c r="H117" s="41"/>
      <c r="I117" s="42"/>
      <c r="J117" s="64"/>
      <c r="K117" s="56"/>
      <c r="L117" s="82">
        <f t="shared" si="10"/>
        <v>0</v>
      </c>
      <c r="M117" s="20"/>
      <c r="N117" s="1"/>
      <c r="O117" s="1"/>
    </row>
    <row r="118" spans="1:15" ht="16.5" customHeight="1" x14ac:dyDescent="0.25">
      <c r="A118" s="25" t="s">
        <v>117</v>
      </c>
      <c r="B118" s="41">
        <v>23</v>
      </c>
      <c r="C118" s="124" t="s">
        <v>98</v>
      </c>
      <c r="D118" s="185"/>
      <c r="E118" s="92">
        <v>200</v>
      </c>
      <c r="F118" s="122" t="s">
        <v>134</v>
      </c>
      <c r="G118" s="122"/>
      <c r="H118" s="41"/>
      <c r="I118" s="42"/>
      <c r="J118" s="64"/>
      <c r="K118" s="56"/>
      <c r="L118" s="82">
        <f t="shared" si="10"/>
        <v>0</v>
      </c>
      <c r="M118" s="20"/>
      <c r="N118" s="1"/>
      <c r="O118" s="1"/>
    </row>
    <row r="119" spans="1:15" ht="16.5" customHeight="1" x14ac:dyDescent="0.25">
      <c r="A119" s="25"/>
      <c r="B119" s="41">
        <v>22</v>
      </c>
      <c r="C119" s="124" t="s">
        <v>99</v>
      </c>
      <c r="D119" s="185"/>
      <c r="E119" s="92">
        <v>200</v>
      </c>
      <c r="F119" s="122" t="s">
        <v>10</v>
      </c>
      <c r="G119" s="122"/>
      <c r="H119" s="41"/>
      <c r="I119" s="42"/>
      <c r="J119" s="64"/>
      <c r="K119" s="56"/>
      <c r="L119" s="82">
        <f t="shared" si="10"/>
        <v>0</v>
      </c>
      <c r="M119" s="20"/>
      <c r="N119" s="1"/>
      <c r="O119" s="1"/>
    </row>
    <row r="120" spans="1:15" ht="16.5" customHeight="1" x14ac:dyDescent="0.25">
      <c r="A120" s="25" t="s">
        <v>118</v>
      </c>
      <c r="B120" s="41">
        <v>21</v>
      </c>
      <c r="C120" s="124" t="s">
        <v>101</v>
      </c>
      <c r="D120" s="185"/>
      <c r="E120" s="92">
        <v>200</v>
      </c>
      <c r="F120" s="122" t="s">
        <v>134</v>
      </c>
      <c r="G120" s="122"/>
      <c r="H120" s="41"/>
      <c r="I120" s="42"/>
      <c r="J120" s="64"/>
      <c r="K120" s="56"/>
      <c r="L120" s="82">
        <f t="shared" si="10"/>
        <v>0</v>
      </c>
      <c r="M120" s="20"/>
      <c r="N120" s="1"/>
      <c r="O120" s="1"/>
    </row>
    <row r="121" spans="1:15" ht="16.5" customHeight="1" x14ac:dyDescent="0.25">
      <c r="A121" s="25"/>
      <c r="B121" s="41">
        <v>20</v>
      </c>
      <c r="C121" s="132" t="s">
        <v>100</v>
      </c>
      <c r="D121" s="133"/>
      <c r="E121" s="92">
        <v>400</v>
      </c>
      <c r="F121" s="122" t="s">
        <v>10</v>
      </c>
      <c r="G121" s="122"/>
      <c r="H121" s="41"/>
      <c r="I121" s="42"/>
      <c r="J121" s="64"/>
      <c r="K121" s="56"/>
      <c r="L121" s="82">
        <f t="shared" si="10"/>
        <v>0</v>
      </c>
      <c r="M121" s="20"/>
      <c r="N121" s="1"/>
      <c r="O121" s="1"/>
    </row>
    <row r="122" spans="1:15" ht="16.5" customHeight="1" x14ac:dyDescent="0.25">
      <c r="A122" s="25"/>
      <c r="B122" s="36"/>
      <c r="C122" s="132"/>
      <c r="D122" s="133"/>
      <c r="E122" s="92"/>
      <c r="F122" s="122"/>
      <c r="G122" s="122"/>
      <c r="H122" s="125" t="s">
        <v>16</v>
      </c>
      <c r="I122" s="126"/>
      <c r="J122" s="65"/>
      <c r="K122" s="56"/>
      <c r="L122" s="82">
        <f t="shared" si="10"/>
        <v>0</v>
      </c>
      <c r="M122" s="20"/>
      <c r="N122" s="1"/>
      <c r="O122" s="1"/>
    </row>
    <row r="124" spans="1:15" x14ac:dyDescent="0.25">
      <c r="A124" s="121" t="s">
        <v>173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</row>
    <row r="125" spans="1:15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</row>
    <row r="126" spans="1:15" x14ac:dyDescent="0.2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</row>
    <row r="127" spans="1:15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</row>
    <row r="128" spans="1:15" x14ac:dyDescent="0.2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</row>
    <row r="129" spans="1:13" x14ac:dyDescent="0.2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</row>
    <row r="130" spans="1:13" x14ac:dyDescent="0.2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</row>
    <row r="131" spans="1:13" x14ac:dyDescent="0.2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</row>
    <row r="132" spans="1:13" x14ac:dyDescent="0.2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</row>
    <row r="133" spans="1:13" x14ac:dyDescent="0.2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</sheetData>
  <mergeCells count="261">
    <mergeCell ref="C121:D121"/>
    <mergeCell ref="F97:G97"/>
    <mergeCell ref="C116:D116"/>
    <mergeCell ref="C117:D117"/>
    <mergeCell ref="C119:D119"/>
    <mergeCell ref="C118:D118"/>
    <mergeCell ref="C120:D120"/>
    <mergeCell ref="F120:G120"/>
    <mergeCell ref="C65:D65"/>
    <mergeCell ref="C67:D67"/>
    <mergeCell ref="C68:D68"/>
    <mergeCell ref="C70:D70"/>
    <mergeCell ref="C69:D69"/>
    <mergeCell ref="F67:G67"/>
    <mergeCell ref="F68:G68"/>
    <mergeCell ref="F69:G69"/>
    <mergeCell ref="F70:G70"/>
    <mergeCell ref="F118:G118"/>
    <mergeCell ref="F119:G119"/>
    <mergeCell ref="C112:D112"/>
    <mergeCell ref="C113:D113"/>
    <mergeCell ref="C114:D114"/>
    <mergeCell ref="C115:D115"/>
    <mergeCell ref="C122:D122"/>
    <mergeCell ref="F116:G116"/>
    <mergeCell ref="F117:G117"/>
    <mergeCell ref="F14:G14"/>
    <mergeCell ref="C35:D35"/>
    <mergeCell ref="F52:G52"/>
    <mergeCell ref="F58:G58"/>
    <mergeCell ref="F94:G94"/>
    <mergeCell ref="F30:G30"/>
    <mergeCell ref="F31:G31"/>
    <mergeCell ref="F54:G54"/>
    <mergeCell ref="C30:D30"/>
    <mergeCell ref="C31:D31"/>
    <mergeCell ref="C32:D32"/>
    <mergeCell ref="C26:D26"/>
    <mergeCell ref="C57:D57"/>
    <mergeCell ref="C59:D59"/>
    <mergeCell ref="F82:G82"/>
    <mergeCell ref="C91:D91"/>
    <mergeCell ref="C101:D101"/>
    <mergeCell ref="C102:D102"/>
    <mergeCell ref="C103:D103"/>
    <mergeCell ref="C86:D86"/>
    <mergeCell ref="C87:D87"/>
    <mergeCell ref="C95:D95"/>
    <mergeCell ref="C97:D97"/>
    <mergeCell ref="C98:D98"/>
    <mergeCell ref="C99:D99"/>
    <mergeCell ref="C100:D100"/>
    <mergeCell ref="C92:D92"/>
    <mergeCell ref="C93:D93"/>
    <mergeCell ref="C94:D94"/>
    <mergeCell ref="A96:M96"/>
    <mergeCell ref="H97:I97"/>
    <mergeCell ref="F98:G98"/>
    <mergeCell ref="H98:I98"/>
    <mergeCell ref="C63:D63"/>
    <mergeCell ref="C64:D64"/>
    <mergeCell ref="C66:D66"/>
    <mergeCell ref="C72:D72"/>
    <mergeCell ref="C82:D82"/>
    <mergeCell ref="C83:D83"/>
    <mergeCell ref="C84:D84"/>
    <mergeCell ref="C85:D85"/>
    <mergeCell ref="C52:D52"/>
    <mergeCell ref="C54:D54"/>
    <mergeCell ref="C55:D55"/>
    <mergeCell ref="C56:D56"/>
    <mergeCell ref="C58:D58"/>
    <mergeCell ref="C60:D60"/>
    <mergeCell ref="A75:M75"/>
    <mergeCell ref="A79:A80"/>
    <mergeCell ref="B79:B80"/>
    <mergeCell ref="C79:D80"/>
    <mergeCell ref="E79:E80"/>
    <mergeCell ref="F79:G80"/>
    <mergeCell ref="H79:I80"/>
    <mergeCell ref="L79:L80"/>
    <mergeCell ref="M79:M80"/>
    <mergeCell ref="F18:G18"/>
    <mergeCell ref="F19:G19"/>
    <mergeCell ref="F20:G20"/>
    <mergeCell ref="C12:D12"/>
    <mergeCell ref="C13:D13"/>
    <mergeCell ref="C14:D14"/>
    <mergeCell ref="C18:D18"/>
    <mergeCell ref="C19:D19"/>
    <mergeCell ref="C20:D20"/>
    <mergeCell ref="C23:D24"/>
    <mergeCell ref="E23:E24"/>
    <mergeCell ref="F23:G24"/>
    <mergeCell ref="H23:I24"/>
    <mergeCell ref="L23:L24"/>
    <mergeCell ref="F51:G51"/>
    <mergeCell ref="F50:G50"/>
    <mergeCell ref="H20:I20"/>
    <mergeCell ref="C25:D25"/>
    <mergeCell ref="C27:D27"/>
    <mergeCell ref="C28:D28"/>
    <mergeCell ref="C29:D29"/>
    <mergeCell ref="C45:D45"/>
    <mergeCell ref="C46:D46"/>
    <mergeCell ref="C47:D47"/>
    <mergeCell ref="C48:D48"/>
    <mergeCell ref="C50:D50"/>
    <mergeCell ref="C51:D51"/>
    <mergeCell ref="F27:G27"/>
    <mergeCell ref="H27:I27"/>
    <mergeCell ref="F28:G28"/>
    <mergeCell ref="H28:I28"/>
    <mergeCell ref="F48:G48"/>
    <mergeCell ref="A1:M1"/>
    <mergeCell ref="A3:M3"/>
    <mergeCell ref="A6:M6"/>
    <mergeCell ref="A15:M15"/>
    <mergeCell ref="A7:M7"/>
    <mergeCell ref="C16:D17"/>
    <mergeCell ref="B16:B17"/>
    <mergeCell ref="A16:A17"/>
    <mergeCell ref="A49:M49"/>
    <mergeCell ref="E16:E17"/>
    <mergeCell ref="F16:G17"/>
    <mergeCell ref="H16:I17"/>
    <mergeCell ref="L16:L17"/>
    <mergeCell ref="H18:I18"/>
    <mergeCell ref="A5:M5"/>
    <mergeCell ref="H19:I19"/>
    <mergeCell ref="M16:M17"/>
    <mergeCell ref="A22:M22"/>
    <mergeCell ref="A23:A24"/>
    <mergeCell ref="F12:G12"/>
    <mergeCell ref="H12:I12"/>
    <mergeCell ref="H13:I13"/>
    <mergeCell ref="F13:G13"/>
    <mergeCell ref="B23:B24"/>
    <mergeCell ref="A2:M2"/>
    <mergeCell ref="A4:M4"/>
    <mergeCell ref="A9:M9"/>
    <mergeCell ref="A10:A11"/>
    <mergeCell ref="B10:B11"/>
    <mergeCell ref="C10:D11"/>
    <mergeCell ref="E10:E11"/>
    <mergeCell ref="F10:G11"/>
    <mergeCell ref="H10:I11"/>
    <mergeCell ref="L10:L11"/>
    <mergeCell ref="M10:M11"/>
    <mergeCell ref="H58:I58"/>
    <mergeCell ref="H60:I60"/>
    <mergeCell ref="H64:I64"/>
    <mergeCell ref="H66:I66"/>
    <mergeCell ref="H54:I54"/>
    <mergeCell ref="H56:I56"/>
    <mergeCell ref="H57:I57"/>
    <mergeCell ref="F66:G66"/>
    <mergeCell ref="M23:M24"/>
    <mergeCell ref="F25:G25"/>
    <mergeCell ref="H25:I25"/>
    <mergeCell ref="F26:G26"/>
    <mergeCell ref="F45:G45"/>
    <mergeCell ref="H45:I45"/>
    <mergeCell ref="F46:G46"/>
    <mergeCell ref="H46:I46"/>
    <mergeCell ref="F29:G29"/>
    <mergeCell ref="F35:G35"/>
    <mergeCell ref="H29:I29"/>
    <mergeCell ref="H35:I35"/>
    <mergeCell ref="F32:G32"/>
    <mergeCell ref="F60:G60"/>
    <mergeCell ref="F63:G63"/>
    <mergeCell ref="F64:G64"/>
    <mergeCell ref="F65:G65"/>
    <mergeCell ref="F55:G55"/>
    <mergeCell ref="F56:G56"/>
    <mergeCell ref="F57:G57"/>
    <mergeCell ref="F59:G59"/>
    <mergeCell ref="F61:G61"/>
    <mergeCell ref="A73:M73"/>
    <mergeCell ref="F88:G88"/>
    <mergeCell ref="H82:I82"/>
    <mergeCell ref="H83:I83"/>
    <mergeCell ref="H72:I72"/>
    <mergeCell ref="A42:M42"/>
    <mergeCell ref="A53:M53"/>
    <mergeCell ref="A62:M62"/>
    <mergeCell ref="H95:I95"/>
    <mergeCell ref="A89:M89"/>
    <mergeCell ref="H90:I90"/>
    <mergeCell ref="F95:G95"/>
    <mergeCell ref="F90:G90"/>
    <mergeCell ref="F87:G87"/>
    <mergeCell ref="H87:I87"/>
    <mergeCell ref="F91:G91"/>
    <mergeCell ref="F92:G92"/>
    <mergeCell ref="F93:G93"/>
    <mergeCell ref="F47:G47"/>
    <mergeCell ref="H47:I47"/>
    <mergeCell ref="H48:I48"/>
    <mergeCell ref="H50:I50"/>
    <mergeCell ref="H51:I51"/>
    <mergeCell ref="F72:G72"/>
    <mergeCell ref="A36:M36"/>
    <mergeCell ref="A38:M38"/>
    <mergeCell ref="A43:A44"/>
    <mergeCell ref="B43:B44"/>
    <mergeCell ref="C43:D44"/>
    <mergeCell ref="E43:E44"/>
    <mergeCell ref="F43:G44"/>
    <mergeCell ref="H43:I44"/>
    <mergeCell ref="L43:L44"/>
    <mergeCell ref="M43:M44"/>
    <mergeCell ref="F111:G111"/>
    <mergeCell ref="A110:M110"/>
    <mergeCell ref="C111:D111"/>
    <mergeCell ref="A105:XFD105"/>
    <mergeCell ref="A104:J104"/>
    <mergeCell ref="A106:K106"/>
    <mergeCell ref="A108:A109"/>
    <mergeCell ref="A81:M81"/>
    <mergeCell ref="H85:I85"/>
    <mergeCell ref="H84:I84"/>
    <mergeCell ref="F83:G83"/>
    <mergeCell ref="F99:G99"/>
    <mergeCell ref="H99:I99"/>
    <mergeCell ref="F100:G100"/>
    <mergeCell ref="H100:I100"/>
    <mergeCell ref="F101:G101"/>
    <mergeCell ref="H101:I101"/>
    <mergeCell ref="F84:G84"/>
    <mergeCell ref="H88:I88"/>
    <mergeCell ref="F85:G85"/>
    <mergeCell ref="F86:G86"/>
    <mergeCell ref="H86:I86"/>
    <mergeCell ref="C88:D88"/>
    <mergeCell ref="C90:D90"/>
    <mergeCell ref="B108:B109"/>
    <mergeCell ref="C108:D109"/>
    <mergeCell ref="E108:E109"/>
    <mergeCell ref="F108:G109"/>
    <mergeCell ref="H108:I109"/>
    <mergeCell ref="L108:L109"/>
    <mergeCell ref="M108:M109"/>
    <mergeCell ref="A124:M133"/>
    <mergeCell ref="F102:G102"/>
    <mergeCell ref="H102:I102"/>
    <mergeCell ref="F103:G103"/>
    <mergeCell ref="H103:I103"/>
    <mergeCell ref="H122:I122"/>
    <mergeCell ref="F122:G122"/>
    <mergeCell ref="H115:I115"/>
    <mergeCell ref="F115:G115"/>
    <mergeCell ref="H114:I114"/>
    <mergeCell ref="F114:G114"/>
    <mergeCell ref="H113:I113"/>
    <mergeCell ref="F113:G113"/>
    <mergeCell ref="H112:I112"/>
    <mergeCell ref="F112:G112"/>
    <mergeCell ref="F121:G121"/>
    <mergeCell ref="H111:I111"/>
  </mergeCells>
  <pageMargins left="0.43307086614173229" right="0.23622047244094491" top="0.35433070866141736" bottom="0.35433070866141736" header="0.31496062992125984" footer="0.31496062992125984"/>
  <pageSetup paperSize="9" scale="81" orientation="landscape" r:id="rId1"/>
  <rowBreaks count="3" manualBreakCount="3">
    <brk id="41" max="12" man="1"/>
    <brk id="78" max="12" man="1"/>
    <brk id="10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11" workbookViewId="0">
      <selection activeCell="A37" sqref="A37:XFD49"/>
    </sheetView>
  </sheetViews>
  <sheetFormatPr defaultRowHeight="15" x14ac:dyDescent="0.25"/>
  <cols>
    <col min="3" max="3" width="9.140625" style="31"/>
    <col min="4" max="4" width="4.5703125" style="30" bestFit="1" customWidth="1"/>
    <col min="8" max="9" width="0" hidden="1" customWidth="1"/>
    <col min="10" max="10" width="15.85546875" customWidth="1"/>
  </cols>
  <sheetData>
    <row r="1" spans="1:17" ht="24" customHeight="1" x14ac:dyDescent="0.3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98"/>
      <c r="O1" s="1"/>
      <c r="P1" s="1"/>
    </row>
    <row r="2" spans="1:17" ht="24" customHeight="1" x14ac:dyDescent="0.3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99"/>
      <c r="O2" s="1"/>
      <c r="P2" s="1"/>
    </row>
    <row r="3" spans="1:17" ht="24" customHeight="1" x14ac:dyDescent="0.3">
      <c r="A3" s="171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00"/>
      <c r="O3" s="1"/>
      <c r="P3" s="1"/>
    </row>
    <row r="4" spans="1:17" ht="24" customHeight="1" x14ac:dyDescent="0.3">
      <c r="A4" s="171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99"/>
      <c r="O4" s="1"/>
      <c r="P4" s="1"/>
    </row>
    <row r="5" spans="1:17" ht="24" customHeight="1" x14ac:dyDescent="0.3">
      <c r="A5" s="171" t="s">
        <v>27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99"/>
      <c r="O5" s="1"/>
      <c r="P5" s="1"/>
    </row>
    <row r="6" spans="1:17" ht="24" customHeight="1" x14ac:dyDescent="0.3">
      <c r="A6" s="176" t="s">
        <v>28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201"/>
      <c r="O6" s="1"/>
      <c r="P6" s="1"/>
      <c r="Q6" s="1"/>
    </row>
    <row r="7" spans="1:17" ht="24" customHeight="1" x14ac:dyDescent="0.3">
      <c r="A7" s="178" t="s">
        <v>29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97"/>
      <c r="O7" s="1"/>
      <c r="P7" s="1"/>
    </row>
    <row r="8" spans="1:17" ht="24" customHeight="1" x14ac:dyDescent="0.25">
      <c r="A8" s="40"/>
      <c r="B8" s="40"/>
      <c r="C8" s="40"/>
      <c r="D8" s="40"/>
      <c r="E8" s="78"/>
      <c r="F8" s="40"/>
      <c r="G8" s="40"/>
      <c r="H8" s="40"/>
      <c r="I8" s="40"/>
      <c r="J8" s="59"/>
      <c r="K8" s="59"/>
      <c r="L8" s="84"/>
      <c r="M8" s="40"/>
      <c r="N8" s="40"/>
    </row>
    <row r="9" spans="1:17" ht="24" customHeight="1" x14ac:dyDescent="0.25">
      <c r="A9" s="40"/>
      <c r="B9" s="40"/>
      <c r="C9" s="40"/>
      <c r="D9" s="40"/>
      <c r="E9" s="78"/>
      <c r="F9" s="40"/>
      <c r="G9" s="40"/>
      <c r="H9" s="40"/>
      <c r="I9" s="40"/>
      <c r="J9" s="59"/>
      <c r="K9" s="59"/>
      <c r="L9" s="84"/>
      <c r="M9" s="40"/>
      <c r="N9" s="40"/>
    </row>
    <row r="10" spans="1:17" ht="24" customHeight="1" x14ac:dyDescent="0.25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7" ht="24" customHeight="1" x14ac:dyDescent="0.25">
      <c r="B11" s="2"/>
      <c r="C11" s="28"/>
      <c r="D11" s="28"/>
      <c r="E11" s="91"/>
      <c r="F11" s="40"/>
      <c r="G11" s="40"/>
      <c r="H11" s="2"/>
      <c r="I11" s="2"/>
      <c r="J11" s="58"/>
      <c r="K11" s="58"/>
      <c r="L11" s="83"/>
      <c r="M11" s="2"/>
      <c r="N11" s="2"/>
    </row>
    <row r="12" spans="1:17" ht="24" customHeight="1" x14ac:dyDescent="0.25">
      <c r="A12" s="141" t="s">
        <v>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7" ht="24" customHeight="1" x14ac:dyDescent="0.25">
      <c r="A13" s="40"/>
      <c r="B13" s="40"/>
      <c r="C13" s="40"/>
      <c r="D13" s="40"/>
      <c r="E13" s="78"/>
      <c r="F13" s="40"/>
      <c r="G13" s="40"/>
      <c r="H13" s="40"/>
      <c r="I13" s="40"/>
      <c r="J13" s="59"/>
      <c r="K13" s="59"/>
      <c r="L13" s="84"/>
      <c r="M13" s="40"/>
      <c r="N13" s="40"/>
    </row>
    <row r="14" spans="1:17" ht="24" customHeight="1" x14ac:dyDescent="0.25">
      <c r="A14" s="40"/>
      <c r="B14" s="40"/>
      <c r="C14" s="40"/>
      <c r="D14" s="40"/>
      <c r="E14" s="78"/>
      <c r="F14" s="40"/>
      <c r="G14" s="40"/>
      <c r="H14" s="40"/>
      <c r="I14" s="40"/>
      <c r="J14" s="59"/>
      <c r="K14" s="59"/>
      <c r="L14" s="84"/>
      <c r="M14" s="40"/>
      <c r="N14" s="40"/>
    </row>
    <row r="15" spans="1:17" ht="24" customHeight="1" thickBot="1" x14ac:dyDescent="0.3">
      <c r="A15" s="40"/>
      <c r="B15" s="40"/>
      <c r="C15" s="40"/>
      <c r="D15" s="40"/>
      <c r="E15" s="78"/>
      <c r="F15" s="40"/>
      <c r="G15" s="40"/>
      <c r="H15" s="40"/>
      <c r="I15" s="40"/>
      <c r="J15" s="59"/>
      <c r="K15" s="59"/>
      <c r="L15" s="84"/>
      <c r="M15" s="40"/>
      <c r="N15" s="40"/>
    </row>
    <row r="16" spans="1:17" ht="24" customHeight="1" x14ac:dyDescent="0.25">
      <c r="A16" s="142" t="s">
        <v>44</v>
      </c>
      <c r="B16" s="143" t="s">
        <v>1</v>
      </c>
      <c r="C16" s="144" t="s">
        <v>2</v>
      </c>
      <c r="D16" s="145"/>
      <c r="E16" s="146" t="s">
        <v>12</v>
      </c>
      <c r="F16" s="147" t="s">
        <v>7</v>
      </c>
      <c r="G16" s="148"/>
      <c r="H16" s="149" t="s">
        <v>8</v>
      </c>
      <c r="I16" s="150"/>
      <c r="J16" s="62" t="s">
        <v>6</v>
      </c>
      <c r="K16" s="53" t="s">
        <v>4</v>
      </c>
      <c r="L16" s="151" t="s">
        <v>9</v>
      </c>
      <c r="M16" s="143" t="s">
        <v>0</v>
      </c>
      <c r="N16" s="142"/>
      <c r="O16" s="1"/>
      <c r="P16" s="1"/>
    </row>
    <row r="17" spans="1:16" ht="24" customHeight="1" thickBot="1" x14ac:dyDescent="0.3">
      <c r="A17" s="138"/>
      <c r="B17" s="109"/>
      <c r="C17" s="112"/>
      <c r="D17" s="111"/>
      <c r="E17" s="113"/>
      <c r="F17" s="114"/>
      <c r="G17" s="115"/>
      <c r="H17" s="116"/>
      <c r="I17" s="117"/>
      <c r="J17" s="54" t="s">
        <v>3</v>
      </c>
      <c r="K17" s="54" t="s">
        <v>5</v>
      </c>
      <c r="L17" s="119"/>
      <c r="M17" s="120"/>
      <c r="N17" s="138"/>
      <c r="O17" s="1"/>
      <c r="P17" s="1"/>
    </row>
    <row r="18" spans="1:16" ht="24" customHeight="1" x14ac:dyDescent="0.25">
      <c r="A18" s="139" t="s">
        <v>70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202"/>
      <c r="O18" s="1"/>
      <c r="P18" s="1"/>
    </row>
    <row r="19" spans="1:16" ht="24" customHeight="1" x14ac:dyDescent="0.25">
      <c r="A19" s="204" t="s">
        <v>22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"/>
      <c r="P19" s="1"/>
    </row>
    <row r="20" spans="1:16" ht="24" customHeight="1" x14ac:dyDescent="0.25">
      <c r="A20" s="23" t="s">
        <v>110</v>
      </c>
      <c r="B20" s="41">
        <v>27</v>
      </c>
      <c r="C20" s="124" t="s">
        <v>103</v>
      </c>
      <c r="D20" s="185"/>
      <c r="E20" s="77">
        <v>1000</v>
      </c>
      <c r="F20" s="122" t="s">
        <v>151</v>
      </c>
      <c r="G20" s="122"/>
      <c r="H20" s="39"/>
      <c r="I20" s="39"/>
      <c r="J20" s="64"/>
      <c r="K20" s="55"/>
      <c r="L20" s="82">
        <f t="shared" ref="L20" si="0">J20+K20</f>
        <v>0</v>
      </c>
      <c r="M20" s="20"/>
      <c r="N20" s="102">
        <v>0.43402777777777773</v>
      </c>
      <c r="O20" s="1"/>
      <c r="P20" s="1"/>
    </row>
    <row r="21" spans="1:16" ht="24" customHeight="1" x14ac:dyDescent="0.25">
      <c r="A21" s="23" t="s">
        <v>128</v>
      </c>
      <c r="B21" s="41">
        <v>29</v>
      </c>
      <c r="C21" s="124" t="s">
        <v>87</v>
      </c>
      <c r="D21" s="185"/>
      <c r="E21" s="77">
        <v>1000</v>
      </c>
      <c r="F21" s="122" t="s">
        <v>151</v>
      </c>
      <c r="G21" s="122"/>
      <c r="H21" s="39"/>
      <c r="I21" s="39"/>
      <c r="J21" s="64"/>
      <c r="K21" s="55"/>
      <c r="L21" s="82"/>
      <c r="M21" s="20"/>
      <c r="N21" s="102">
        <v>0.43472222222222223</v>
      </c>
      <c r="O21" s="1"/>
      <c r="P21" s="1"/>
    </row>
    <row r="22" spans="1:16" ht="24" customHeight="1" x14ac:dyDescent="0.25">
      <c r="A22" s="23" t="s">
        <v>113</v>
      </c>
      <c r="B22" s="41">
        <v>32</v>
      </c>
      <c r="C22" s="124" t="s">
        <v>94</v>
      </c>
      <c r="D22" s="185"/>
      <c r="E22" s="77">
        <v>1000</v>
      </c>
      <c r="F22" s="122" t="s">
        <v>151</v>
      </c>
      <c r="G22" s="122"/>
      <c r="H22" s="39"/>
      <c r="I22" s="39"/>
      <c r="J22" s="64"/>
      <c r="K22" s="55"/>
      <c r="L22" s="82"/>
      <c r="M22" s="20"/>
      <c r="N22" s="102">
        <v>0.43541666666666662</v>
      </c>
      <c r="O22" s="1"/>
      <c r="P22" s="1"/>
    </row>
    <row r="23" spans="1:16" ht="24" customHeight="1" x14ac:dyDescent="0.25">
      <c r="A23" s="139" t="s">
        <v>86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202"/>
      <c r="O23" s="1"/>
      <c r="P23" s="1"/>
    </row>
    <row r="24" spans="1:16" ht="24" customHeight="1" x14ac:dyDescent="0.25">
      <c r="A24" s="25" t="s">
        <v>14</v>
      </c>
      <c r="B24" s="43">
        <v>4</v>
      </c>
      <c r="C24" s="132" t="s">
        <v>85</v>
      </c>
      <c r="D24" s="133"/>
      <c r="E24" s="92"/>
      <c r="F24" s="195" t="s">
        <v>10</v>
      </c>
      <c r="G24" s="196"/>
      <c r="H24" s="154" t="s">
        <v>17</v>
      </c>
      <c r="I24" s="132"/>
      <c r="J24" s="65" t="s">
        <v>162</v>
      </c>
      <c r="K24" s="56"/>
      <c r="L24" s="82" t="e">
        <f>J24+K24</f>
        <v>#VALUE!</v>
      </c>
      <c r="M24" s="20"/>
      <c r="N24" s="102"/>
      <c r="O24" s="1"/>
      <c r="P24" s="1"/>
    </row>
    <row r="25" spans="1:16" ht="24" customHeight="1" x14ac:dyDescent="0.25">
      <c r="A25" s="25" t="s">
        <v>127</v>
      </c>
      <c r="B25" s="43">
        <v>8</v>
      </c>
      <c r="C25" s="132" t="s">
        <v>87</v>
      </c>
      <c r="D25" s="133"/>
      <c r="E25" s="92"/>
      <c r="F25" s="122" t="s">
        <v>10</v>
      </c>
      <c r="G25" s="122"/>
      <c r="H25" s="125" t="s">
        <v>16</v>
      </c>
      <c r="I25" s="126"/>
      <c r="J25" s="65" t="s">
        <v>163</v>
      </c>
      <c r="K25" s="56"/>
      <c r="L25" s="82" t="e">
        <f t="shared" ref="L25:L28" si="1">J25+K25</f>
        <v>#VALUE!</v>
      </c>
      <c r="M25" s="20"/>
      <c r="N25" s="102"/>
      <c r="O25" s="1"/>
      <c r="P25" s="1"/>
    </row>
    <row r="26" spans="1:16" ht="24" customHeight="1" x14ac:dyDescent="0.25">
      <c r="A26" s="25" t="s">
        <v>111</v>
      </c>
      <c r="B26" s="41">
        <v>5</v>
      </c>
      <c r="C26" s="124" t="s">
        <v>88</v>
      </c>
      <c r="D26" s="185"/>
      <c r="E26" s="92"/>
      <c r="F26" s="122" t="s">
        <v>10</v>
      </c>
      <c r="G26" s="122"/>
      <c r="H26" s="123" t="s">
        <v>17</v>
      </c>
      <c r="I26" s="124"/>
      <c r="J26" s="64" t="s">
        <v>164</v>
      </c>
      <c r="K26" s="56"/>
      <c r="L26" s="82" t="e">
        <f t="shared" si="1"/>
        <v>#VALUE!</v>
      </c>
      <c r="M26" s="20"/>
      <c r="N26" s="102"/>
      <c r="O26" s="1"/>
      <c r="P26" s="1"/>
    </row>
    <row r="27" spans="1:16" ht="24" customHeight="1" x14ac:dyDescent="0.25">
      <c r="A27" s="25" t="s">
        <v>112</v>
      </c>
      <c r="B27" s="43">
        <v>3</v>
      </c>
      <c r="C27" s="132" t="s">
        <v>89</v>
      </c>
      <c r="D27" s="133"/>
      <c r="E27" s="92"/>
      <c r="F27" s="122" t="s">
        <v>10</v>
      </c>
      <c r="G27" s="122"/>
      <c r="H27" s="125" t="s">
        <v>16</v>
      </c>
      <c r="I27" s="126"/>
      <c r="J27" s="65" t="s">
        <v>165</v>
      </c>
      <c r="K27" s="56"/>
      <c r="L27" s="82" t="e">
        <f t="shared" si="1"/>
        <v>#VALUE!</v>
      </c>
      <c r="M27" s="20"/>
      <c r="N27" s="102"/>
      <c r="O27" s="1"/>
      <c r="P27" s="1"/>
    </row>
    <row r="28" spans="1:16" ht="24" customHeight="1" x14ac:dyDescent="0.25">
      <c r="A28" s="25" t="s">
        <v>107</v>
      </c>
      <c r="B28" s="41">
        <v>30</v>
      </c>
      <c r="C28" s="124" t="s">
        <v>166</v>
      </c>
      <c r="D28" s="185"/>
      <c r="E28" s="92"/>
      <c r="F28" s="122" t="s">
        <v>39</v>
      </c>
      <c r="G28" s="122"/>
      <c r="H28" s="125"/>
      <c r="I28" s="126"/>
      <c r="J28" s="64" t="s">
        <v>167</v>
      </c>
      <c r="K28" s="56"/>
      <c r="L28" s="82" t="e">
        <f t="shared" si="1"/>
        <v>#VALUE!</v>
      </c>
      <c r="M28" s="20"/>
      <c r="N28" s="39"/>
      <c r="O28" s="1"/>
      <c r="P28" s="1"/>
    </row>
    <row r="29" spans="1:16" ht="24" customHeight="1" x14ac:dyDescent="0.25">
      <c r="A29" s="25"/>
      <c r="B29" s="41"/>
      <c r="C29" s="124"/>
      <c r="D29" s="185"/>
      <c r="E29" s="92"/>
      <c r="F29" s="122"/>
      <c r="G29" s="122"/>
      <c r="H29" s="123"/>
      <c r="I29" s="124"/>
      <c r="J29" s="64"/>
      <c r="K29" s="56"/>
      <c r="L29" s="82"/>
      <c r="M29" s="20"/>
      <c r="N29" s="39"/>
      <c r="O29" s="1"/>
      <c r="P29" s="1"/>
    </row>
    <row r="30" spans="1:16" ht="24" customHeight="1" x14ac:dyDescent="0.25">
      <c r="A30" s="25"/>
      <c r="B30" s="43"/>
      <c r="C30" s="132"/>
      <c r="D30" s="133"/>
      <c r="E30" s="92"/>
      <c r="F30" s="122"/>
      <c r="G30" s="122"/>
      <c r="H30" s="125"/>
      <c r="I30" s="126"/>
      <c r="J30" s="65"/>
      <c r="K30" s="56"/>
      <c r="L30" s="82"/>
      <c r="M30" s="20"/>
      <c r="N30" s="39"/>
      <c r="O30" s="1"/>
      <c r="P30" s="1"/>
    </row>
    <row r="31" spans="1:16" s="47" customFormat="1" ht="24" customHeight="1" x14ac:dyDescent="0.25">
      <c r="A31" s="135" t="s">
        <v>25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60"/>
      <c r="L31" s="85"/>
    </row>
    <row r="32" spans="1:16" s="134" customFormat="1" ht="24" customHeight="1" x14ac:dyDescent="0.25"/>
    <row r="33" spans="1:16" ht="24" customHeight="1" x14ac:dyDescent="0.25">
      <c r="A33" s="136" t="s">
        <v>26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81"/>
      <c r="M33" s="17"/>
      <c r="N33" s="15"/>
      <c r="O33" s="1"/>
      <c r="P33" s="1"/>
    </row>
    <row r="34" spans="1:16" ht="24" customHeight="1" x14ac:dyDescent="0.25">
      <c r="A34" s="46"/>
      <c r="B34" s="14"/>
      <c r="C34" s="27"/>
      <c r="D34" s="27"/>
      <c r="E34" s="76"/>
      <c r="F34" s="99"/>
      <c r="G34" s="99"/>
      <c r="H34" s="15"/>
      <c r="I34" s="15"/>
      <c r="J34" s="66"/>
      <c r="K34" s="57"/>
      <c r="L34" s="81"/>
      <c r="M34" s="17"/>
      <c r="N34" s="15"/>
      <c r="O34" s="1"/>
      <c r="P34" s="1"/>
    </row>
    <row r="35" spans="1:16" ht="24" customHeight="1" x14ac:dyDescent="0.25">
      <c r="A35" s="137" t="s">
        <v>46</v>
      </c>
      <c r="B35" s="109" t="s">
        <v>1</v>
      </c>
      <c r="C35" s="110" t="s">
        <v>2</v>
      </c>
      <c r="D35" s="111"/>
      <c r="E35" s="113" t="s">
        <v>12</v>
      </c>
      <c r="F35" s="114" t="s">
        <v>7</v>
      </c>
      <c r="G35" s="115"/>
      <c r="H35" s="116" t="s">
        <v>8</v>
      </c>
      <c r="I35" s="117"/>
      <c r="J35" s="68" t="s">
        <v>6</v>
      </c>
      <c r="K35" s="61" t="s">
        <v>4</v>
      </c>
      <c r="L35" s="118" t="s">
        <v>9</v>
      </c>
      <c r="M35" s="109" t="s">
        <v>0</v>
      </c>
      <c r="N35" s="137"/>
      <c r="O35" s="1"/>
      <c r="P35" s="1"/>
    </row>
    <row r="36" spans="1:16" ht="24" customHeight="1" thickBot="1" x14ac:dyDescent="0.3">
      <c r="A36" s="138"/>
      <c r="B36" s="109"/>
      <c r="C36" s="112"/>
      <c r="D36" s="111"/>
      <c r="E36" s="113"/>
      <c r="F36" s="114"/>
      <c r="G36" s="115"/>
      <c r="H36" s="116"/>
      <c r="I36" s="117"/>
      <c r="J36" s="54" t="s">
        <v>3</v>
      </c>
      <c r="K36" s="54" t="s">
        <v>5</v>
      </c>
      <c r="L36" s="119"/>
      <c r="M36" s="120"/>
      <c r="N36" s="138"/>
      <c r="O36" s="1"/>
      <c r="P36" s="1"/>
    </row>
    <row r="37" spans="1:16" ht="24" customHeight="1" x14ac:dyDescent="0.25">
      <c r="A37" s="130" t="s">
        <v>169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203"/>
      <c r="O37" s="1"/>
      <c r="P37" s="1"/>
    </row>
    <row r="38" spans="1:16" ht="24" customHeight="1" x14ac:dyDescent="0.25">
      <c r="A38" s="25" t="s">
        <v>130</v>
      </c>
      <c r="B38" s="43">
        <v>9</v>
      </c>
      <c r="C38" s="132" t="s">
        <v>90</v>
      </c>
      <c r="D38" s="133"/>
      <c r="E38" s="92">
        <v>400</v>
      </c>
      <c r="F38" s="128" t="s">
        <v>10</v>
      </c>
      <c r="G38" s="129"/>
      <c r="H38" s="126" t="s">
        <v>16</v>
      </c>
      <c r="I38" s="127"/>
      <c r="J38" s="65"/>
      <c r="K38" s="56"/>
      <c r="L38" s="82">
        <f t="shared" ref="L38:L46" si="2">J38+K38</f>
        <v>0</v>
      </c>
      <c r="M38" s="20"/>
      <c r="N38" s="103">
        <v>0.45833333333333331</v>
      </c>
      <c r="O38" s="1"/>
      <c r="P38" s="1"/>
    </row>
    <row r="39" spans="1:16" ht="24" customHeight="1" x14ac:dyDescent="0.25">
      <c r="A39" s="25" t="s">
        <v>132</v>
      </c>
      <c r="B39" s="43">
        <v>6</v>
      </c>
      <c r="C39" s="132" t="s">
        <v>92</v>
      </c>
      <c r="D39" s="133"/>
      <c r="E39" s="92">
        <v>400</v>
      </c>
      <c r="F39" s="122" t="s">
        <v>134</v>
      </c>
      <c r="G39" s="122"/>
      <c r="H39" s="125" t="s">
        <v>16</v>
      </c>
      <c r="I39" s="126"/>
      <c r="J39" s="65"/>
      <c r="K39" s="56"/>
      <c r="L39" s="82">
        <f t="shared" si="2"/>
        <v>0</v>
      </c>
      <c r="M39" s="20"/>
      <c r="N39" s="102">
        <v>0.45902777777777781</v>
      </c>
      <c r="O39" s="1"/>
      <c r="P39" s="1"/>
    </row>
    <row r="40" spans="1:16" ht="24" customHeight="1" x14ac:dyDescent="0.25">
      <c r="A40" s="25" t="s">
        <v>133</v>
      </c>
      <c r="B40" s="41">
        <v>27</v>
      </c>
      <c r="C40" s="124" t="s">
        <v>93</v>
      </c>
      <c r="D40" s="185"/>
      <c r="E40" s="92">
        <v>400</v>
      </c>
      <c r="F40" s="122" t="s">
        <v>134</v>
      </c>
      <c r="G40" s="122"/>
      <c r="H40" s="125" t="s">
        <v>16</v>
      </c>
      <c r="I40" s="126"/>
      <c r="J40" s="64"/>
      <c r="K40" s="56"/>
      <c r="L40" s="82">
        <f t="shared" si="2"/>
        <v>0</v>
      </c>
      <c r="M40" s="20"/>
      <c r="N40" s="102">
        <v>0.4597222222222222</v>
      </c>
      <c r="O40" s="1"/>
      <c r="P40" s="1"/>
    </row>
    <row r="41" spans="1:16" ht="24" customHeight="1" x14ac:dyDescent="0.25">
      <c r="A41" s="25" t="s">
        <v>113</v>
      </c>
      <c r="B41" s="41">
        <v>26</v>
      </c>
      <c r="C41" s="124" t="s">
        <v>94</v>
      </c>
      <c r="D41" s="185"/>
      <c r="E41" s="92">
        <v>400</v>
      </c>
      <c r="F41" s="122" t="s">
        <v>10</v>
      </c>
      <c r="G41" s="122"/>
      <c r="H41" s="123" t="s">
        <v>15</v>
      </c>
      <c r="I41" s="124"/>
      <c r="J41" s="64"/>
      <c r="K41" s="56"/>
      <c r="L41" s="82">
        <f t="shared" si="2"/>
        <v>0</v>
      </c>
      <c r="M41" s="20"/>
      <c r="N41" s="102">
        <v>0.4604166666666667</v>
      </c>
      <c r="O41" s="1"/>
      <c r="P41" s="1"/>
    </row>
    <row r="42" spans="1:16" ht="24" customHeight="1" x14ac:dyDescent="0.25">
      <c r="A42" s="25"/>
      <c r="B42" s="41">
        <v>25</v>
      </c>
      <c r="C42" s="124" t="s">
        <v>95</v>
      </c>
      <c r="D42" s="185"/>
      <c r="E42" s="92">
        <v>400</v>
      </c>
      <c r="F42" s="122" t="s">
        <v>134</v>
      </c>
      <c r="G42" s="122"/>
      <c r="H42" s="41"/>
      <c r="I42" s="42"/>
      <c r="J42" s="64"/>
      <c r="K42" s="56"/>
      <c r="L42" s="82">
        <f t="shared" si="2"/>
        <v>0</v>
      </c>
      <c r="M42" s="20"/>
      <c r="N42" s="102">
        <v>0.46111111111111108</v>
      </c>
      <c r="O42" s="1"/>
      <c r="P42" s="1"/>
    </row>
    <row r="43" spans="1:16" ht="24" customHeight="1" x14ac:dyDescent="0.25">
      <c r="A43" s="25"/>
      <c r="B43" s="41">
        <v>20</v>
      </c>
      <c r="C43" s="132" t="s">
        <v>100</v>
      </c>
      <c r="D43" s="133"/>
      <c r="E43" s="92">
        <v>400</v>
      </c>
      <c r="F43" s="122" t="s">
        <v>10</v>
      </c>
      <c r="G43" s="122"/>
      <c r="H43" s="41"/>
      <c r="I43" s="42"/>
      <c r="J43" s="64"/>
      <c r="K43" s="56"/>
      <c r="L43" s="82">
        <f t="shared" ref="L43" si="3">J43+K43</f>
        <v>0</v>
      </c>
      <c r="M43" s="20"/>
      <c r="N43" s="102">
        <v>0.46180555555555558</v>
      </c>
      <c r="O43" s="1"/>
      <c r="P43" s="1"/>
    </row>
    <row r="44" spans="1:16" ht="24" customHeight="1" x14ac:dyDescent="0.25">
      <c r="A44" s="25" t="s">
        <v>117</v>
      </c>
      <c r="B44" s="41">
        <v>23</v>
      </c>
      <c r="C44" s="124" t="s">
        <v>98</v>
      </c>
      <c r="D44" s="185"/>
      <c r="E44" s="92">
        <v>200</v>
      </c>
      <c r="F44" s="122" t="s">
        <v>134</v>
      </c>
      <c r="G44" s="122"/>
      <c r="H44" s="41"/>
      <c r="I44" s="42"/>
      <c r="J44" s="64"/>
      <c r="K44" s="56"/>
      <c r="L44" s="82">
        <f t="shared" si="2"/>
        <v>0</v>
      </c>
      <c r="M44" s="20"/>
      <c r="N44" s="102">
        <v>0.46249999999999997</v>
      </c>
      <c r="O44" s="1"/>
      <c r="P44" s="1"/>
    </row>
    <row r="45" spans="1:16" ht="24" customHeight="1" x14ac:dyDescent="0.25">
      <c r="A45" s="25"/>
      <c r="B45" s="41">
        <v>22</v>
      </c>
      <c r="C45" s="124" t="s">
        <v>99</v>
      </c>
      <c r="D45" s="185"/>
      <c r="E45" s="92">
        <v>200</v>
      </c>
      <c r="F45" s="122" t="s">
        <v>10</v>
      </c>
      <c r="G45" s="122"/>
      <c r="H45" s="41"/>
      <c r="I45" s="42"/>
      <c r="J45" s="64"/>
      <c r="K45" s="56"/>
      <c r="L45" s="82">
        <f t="shared" si="2"/>
        <v>0</v>
      </c>
      <c r="M45" s="20"/>
      <c r="N45" s="102">
        <v>0.46319444444444446</v>
      </c>
      <c r="O45" s="1"/>
      <c r="P45" s="1"/>
    </row>
    <row r="46" spans="1:16" ht="24" customHeight="1" x14ac:dyDescent="0.25">
      <c r="A46" s="25" t="s">
        <v>118</v>
      </c>
      <c r="B46" s="41">
        <v>21</v>
      </c>
      <c r="C46" s="124" t="s">
        <v>101</v>
      </c>
      <c r="D46" s="185"/>
      <c r="E46" s="92">
        <v>200</v>
      </c>
      <c r="F46" s="122" t="s">
        <v>134</v>
      </c>
      <c r="G46" s="122"/>
      <c r="H46" s="41"/>
      <c r="I46" s="42"/>
      <c r="J46" s="64"/>
      <c r="K46" s="56"/>
      <c r="L46" s="82">
        <f t="shared" si="2"/>
        <v>0</v>
      </c>
      <c r="M46" s="20"/>
      <c r="N46" s="102">
        <v>0.46388888888888885</v>
      </c>
      <c r="O46" s="1"/>
      <c r="P46" s="1"/>
    </row>
    <row r="47" spans="1:16" ht="24" customHeight="1" x14ac:dyDescent="0.25">
      <c r="A47" s="25" t="s">
        <v>131</v>
      </c>
      <c r="B47" s="41">
        <v>2</v>
      </c>
      <c r="C47" s="124" t="s">
        <v>91</v>
      </c>
      <c r="D47" s="185"/>
      <c r="E47" s="92">
        <v>200</v>
      </c>
      <c r="F47" s="122" t="s">
        <v>10</v>
      </c>
      <c r="G47" s="122"/>
      <c r="H47" s="123" t="s">
        <v>17</v>
      </c>
      <c r="I47" s="124"/>
      <c r="J47" s="64"/>
      <c r="K47" s="56"/>
      <c r="L47" s="82">
        <f t="shared" ref="L47:L49" si="4">J47+K47</f>
        <v>0</v>
      </c>
      <c r="M47" s="20"/>
      <c r="N47" s="102">
        <v>0.46458333333333335</v>
      </c>
      <c r="O47" s="1"/>
      <c r="P47" s="1"/>
    </row>
    <row r="48" spans="1:16" ht="24" customHeight="1" x14ac:dyDescent="0.25">
      <c r="A48" s="25"/>
      <c r="B48" s="41">
        <v>24</v>
      </c>
      <c r="C48" s="124" t="s">
        <v>96</v>
      </c>
      <c r="D48" s="185"/>
      <c r="E48" s="92">
        <v>200</v>
      </c>
      <c r="F48" s="122" t="s">
        <v>134</v>
      </c>
      <c r="G48" s="122"/>
      <c r="H48" s="41"/>
      <c r="I48" s="42"/>
      <c r="J48" s="64"/>
      <c r="K48" s="56"/>
      <c r="L48" s="82">
        <f t="shared" si="4"/>
        <v>0</v>
      </c>
      <c r="M48" s="20"/>
      <c r="N48" s="102">
        <v>0.46527777777777773</v>
      </c>
      <c r="O48" s="1"/>
      <c r="P48" s="1"/>
    </row>
    <row r="49" spans="1:16" ht="24" customHeight="1" x14ac:dyDescent="0.25">
      <c r="A49" s="25"/>
      <c r="B49" s="41">
        <v>24</v>
      </c>
      <c r="C49" s="124" t="s">
        <v>96</v>
      </c>
      <c r="D49" s="185"/>
      <c r="E49" s="92">
        <v>200</v>
      </c>
      <c r="F49" s="128" t="s">
        <v>134</v>
      </c>
      <c r="G49" s="129"/>
      <c r="H49" s="41"/>
      <c r="I49" s="42"/>
      <c r="J49" s="64"/>
      <c r="K49" s="56"/>
      <c r="L49" s="82">
        <f t="shared" si="4"/>
        <v>0</v>
      </c>
      <c r="M49" s="20"/>
      <c r="N49" s="102">
        <v>0.46597222222222223</v>
      </c>
      <c r="O49" s="1"/>
      <c r="P49" s="1"/>
    </row>
    <row r="50" spans="1:16" ht="24" customHeight="1" x14ac:dyDescent="0.25">
      <c r="C50" s="29"/>
      <c r="D50" s="29"/>
      <c r="E50" s="94"/>
      <c r="F50" s="100"/>
      <c r="G50" s="100"/>
      <c r="J50" s="58"/>
      <c r="K50" s="58"/>
      <c r="L50" s="86"/>
    </row>
    <row r="51" spans="1:16" ht="24" customHeight="1" x14ac:dyDescent="0.25">
      <c r="C51" s="29"/>
      <c r="D51" s="29"/>
      <c r="E51" s="94"/>
      <c r="F51" s="100"/>
      <c r="G51" s="100"/>
      <c r="J51" s="58"/>
      <c r="K51" s="58"/>
      <c r="L51" s="86"/>
    </row>
  </sheetData>
  <mergeCells count="90">
    <mergeCell ref="F44:G44"/>
    <mergeCell ref="C40:D40"/>
    <mergeCell ref="F40:G40"/>
    <mergeCell ref="A31:J31"/>
    <mergeCell ref="A32:XFD32"/>
    <mergeCell ref="A33:K33"/>
    <mergeCell ref="C48:D48"/>
    <mergeCell ref="F48:G48"/>
    <mergeCell ref="C49:D49"/>
    <mergeCell ref="F49:G49"/>
    <mergeCell ref="C47:D47"/>
    <mergeCell ref="F47:G47"/>
    <mergeCell ref="H47:I47"/>
    <mergeCell ref="A19:N19"/>
    <mergeCell ref="C20:D20"/>
    <mergeCell ref="F20:G20"/>
    <mergeCell ref="C21:D21"/>
    <mergeCell ref="F21:G21"/>
    <mergeCell ref="F22:G22"/>
    <mergeCell ref="C45:D45"/>
    <mergeCell ref="F45:G45"/>
    <mergeCell ref="C46:D46"/>
    <mergeCell ref="F46:G46"/>
    <mergeCell ref="C42:D42"/>
    <mergeCell ref="F42:G42"/>
    <mergeCell ref="C43:D43"/>
    <mergeCell ref="F43:G43"/>
    <mergeCell ref="C44:D44"/>
    <mergeCell ref="H40:I40"/>
    <mergeCell ref="C41:D41"/>
    <mergeCell ref="F41:G41"/>
    <mergeCell ref="H41:I41"/>
    <mergeCell ref="C39:D39"/>
    <mergeCell ref="F39:G39"/>
    <mergeCell ref="H39:I39"/>
    <mergeCell ref="M35:M36"/>
    <mergeCell ref="N35:N36"/>
    <mergeCell ref="A37:N37"/>
    <mergeCell ref="C38:D38"/>
    <mergeCell ref="F38:G38"/>
    <mergeCell ref="H38:I38"/>
    <mergeCell ref="A35:A36"/>
    <mergeCell ref="B35:B36"/>
    <mergeCell ref="C35:D36"/>
    <mergeCell ref="E35:E36"/>
    <mergeCell ref="F35:G36"/>
    <mergeCell ref="H35:I36"/>
    <mergeCell ref="L35:L36"/>
    <mergeCell ref="C30:D30"/>
    <mergeCell ref="F30:G30"/>
    <mergeCell ref="H30:I30"/>
    <mergeCell ref="C27:D27"/>
    <mergeCell ref="F27:G27"/>
    <mergeCell ref="H27:I27"/>
    <mergeCell ref="C28:D28"/>
    <mergeCell ref="F28:G28"/>
    <mergeCell ref="H28:I28"/>
    <mergeCell ref="C29:D29"/>
    <mergeCell ref="F29:G29"/>
    <mergeCell ref="H29:I29"/>
    <mergeCell ref="C25:D25"/>
    <mergeCell ref="F25:G25"/>
    <mergeCell ref="H25:I25"/>
    <mergeCell ref="C26:D26"/>
    <mergeCell ref="F26:G26"/>
    <mergeCell ref="H26:I26"/>
    <mergeCell ref="A23:N23"/>
    <mergeCell ref="C24:D24"/>
    <mergeCell ref="F24:G24"/>
    <mergeCell ref="H24:I24"/>
    <mergeCell ref="H16:I17"/>
    <mergeCell ref="L16:L17"/>
    <mergeCell ref="M16:M17"/>
    <mergeCell ref="N16:N17"/>
    <mergeCell ref="A18:N18"/>
    <mergeCell ref="C22:D22"/>
    <mergeCell ref="A10:N10"/>
    <mergeCell ref="A12:N12"/>
    <mergeCell ref="A16:A17"/>
    <mergeCell ref="B16:B17"/>
    <mergeCell ref="C16:D17"/>
    <mergeCell ref="E16:E17"/>
    <mergeCell ref="F16:G17"/>
    <mergeCell ref="A7:N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topLeftCell="A97" zoomScale="93" zoomScaleNormal="93" workbookViewId="0">
      <selection activeCell="Q61" sqref="Q61"/>
    </sheetView>
  </sheetViews>
  <sheetFormatPr defaultRowHeight="15" x14ac:dyDescent="0.25"/>
  <cols>
    <col min="1" max="1" width="14" customWidth="1"/>
    <col min="2" max="2" width="4" bestFit="1" customWidth="1"/>
    <col min="4" max="4" width="12" customWidth="1"/>
    <col min="5" max="5" width="7.42578125" customWidth="1"/>
    <col min="8" max="8" width="0" hidden="1" customWidth="1"/>
    <col min="9" max="9" width="0.28515625" customWidth="1"/>
    <col min="10" max="10" width="12.5703125" style="86" customWidth="1"/>
    <col min="11" max="11" width="12.140625" style="86" customWidth="1"/>
    <col min="12" max="12" width="12.28515625" style="86" customWidth="1"/>
    <col min="13" max="13" width="6.85546875" bestFit="1" customWidth="1"/>
  </cols>
  <sheetData>
    <row r="1" spans="1:15" ht="30.75" customHeight="1" x14ac:dyDescent="0.25">
      <c r="A1" s="230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"/>
      <c r="O1" s="1"/>
    </row>
    <row r="2" spans="1:15" ht="18.75" customHeight="1" x14ac:dyDescent="0.25">
      <c r="A2" s="230" t="s">
        <v>194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1"/>
      <c r="O2" s="1"/>
    </row>
    <row r="3" spans="1:15" ht="16.5" customHeight="1" x14ac:dyDescent="0.25">
      <c r="A3" s="230" t="s">
        <v>28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1"/>
      <c r="O3" s="1"/>
    </row>
    <row r="4" spans="1:15" ht="16.5" customHeight="1" x14ac:dyDescent="0.25">
      <c r="A4" s="230" t="s">
        <v>29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"/>
      <c r="O4" s="1"/>
    </row>
    <row r="5" spans="1:15" ht="24" customHeight="1" thickBot="1" x14ac:dyDescent="0.3">
      <c r="A5" s="155" t="s">
        <v>34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5" ht="24" customHeight="1" x14ac:dyDescent="0.25">
      <c r="A6" s="142" t="s">
        <v>45</v>
      </c>
      <c r="B6" s="143" t="s">
        <v>1</v>
      </c>
      <c r="C6" s="144" t="s">
        <v>2</v>
      </c>
      <c r="D6" s="145"/>
      <c r="E6" s="146" t="s">
        <v>12</v>
      </c>
      <c r="F6" s="147" t="s">
        <v>7</v>
      </c>
      <c r="G6" s="148"/>
      <c r="H6" s="149" t="s">
        <v>8</v>
      </c>
      <c r="I6" s="150"/>
      <c r="J6" s="62" t="s">
        <v>6</v>
      </c>
      <c r="K6" s="53" t="s">
        <v>4</v>
      </c>
      <c r="L6" s="151" t="s">
        <v>9</v>
      </c>
      <c r="M6" s="152" t="s">
        <v>0</v>
      </c>
      <c r="N6" s="1"/>
      <c r="O6" s="1"/>
    </row>
    <row r="7" spans="1:15" ht="24" customHeight="1" thickBot="1" x14ac:dyDescent="0.3">
      <c r="A7" s="138"/>
      <c r="B7" s="109"/>
      <c r="C7" s="112"/>
      <c r="D7" s="111"/>
      <c r="E7" s="113"/>
      <c r="F7" s="114"/>
      <c r="G7" s="115"/>
      <c r="H7" s="116"/>
      <c r="I7" s="117"/>
      <c r="J7" s="54" t="s">
        <v>3</v>
      </c>
      <c r="K7" s="54" t="s">
        <v>5</v>
      </c>
      <c r="L7" s="119"/>
      <c r="M7" s="153"/>
      <c r="N7" s="1"/>
      <c r="O7" s="1"/>
    </row>
    <row r="8" spans="1:15" ht="24" customHeight="1" x14ac:dyDescent="0.25">
      <c r="A8" s="22" t="s">
        <v>178</v>
      </c>
      <c r="B8" s="43">
        <v>2</v>
      </c>
      <c r="C8" s="132" t="s">
        <v>55</v>
      </c>
      <c r="D8" s="133"/>
      <c r="E8" s="89">
        <v>4200</v>
      </c>
      <c r="F8" s="161" t="s">
        <v>39</v>
      </c>
      <c r="G8" s="162"/>
      <c r="H8" s="166"/>
      <c r="I8" s="169"/>
      <c r="J8" s="65">
        <v>0.45368055555555559</v>
      </c>
      <c r="K8" s="56">
        <v>0.46445601851851853</v>
      </c>
      <c r="L8" s="82">
        <f>J8+K8</f>
        <v>0.91813657407407412</v>
      </c>
      <c r="M8" s="20">
        <v>1</v>
      </c>
      <c r="N8" s="1"/>
      <c r="O8" s="1"/>
    </row>
    <row r="9" spans="1:15" ht="24" customHeight="1" x14ac:dyDescent="0.25">
      <c r="A9" s="22" t="s">
        <v>177</v>
      </c>
      <c r="B9" s="41">
        <v>3</v>
      </c>
      <c r="C9" s="124" t="s">
        <v>56</v>
      </c>
      <c r="D9" s="185"/>
      <c r="E9" s="89">
        <v>4200</v>
      </c>
      <c r="F9" s="161" t="s">
        <v>39</v>
      </c>
      <c r="G9" s="162"/>
      <c r="H9" s="170"/>
      <c r="I9" s="135"/>
      <c r="J9" s="64">
        <v>0.54475694444444445</v>
      </c>
      <c r="K9" s="56">
        <v>0.57827546296296295</v>
      </c>
      <c r="L9" s="228">
        <f t="shared" ref="L9:L11" si="0">J9+K9</f>
        <v>1.1230324074074074</v>
      </c>
      <c r="M9" s="20">
        <v>2</v>
      </c>
      <c r="N9" s="1"/>
      <c r="O9" s="1"/>
    </row>
    <row r="10" spans="1:15" ht="24" customHeight="1" x14ac:dyDescent="0.25">
      <c r="A10" s="22" t="s">
        <v>156</v>
      </c>
      <c r="B10" s="43">
        <v>100</v>
      </c>
      <c r="C10" s="132" t="s">
        <v>57</v>
      </c>
      <c r="D10" s="133"/>
      <c r="E10" s="89">
        <v>4200</v>
      </c>
      <c r="F10" s="161" t="s">
        <v>39</v>
      </c>
      <c r="G10" s="162"/>
      <c r="H10" s="163"/>
      <c r="I10" s="164"/>
      <c r="J10" s="65">
        <v>0.54185185185185192</v>
      </c>
      <c r="K10" s="56">
        <v>0.59277777777777774</v>
      </c>
      <c r="L10" s="228">
        <f t="shared" si="0"/>
        <v>1.1346296296296297</v>
      </c>
      <c r="M10" s="20">
        <v>3</v>
      </c>
      <c r="N10" s="1"/>
      <c r="O10" s="1"/>
    </row>
    <row r="11" spans="1:15" ht="24" customHeight="1" x14ac:dyDescent="0.25">
      <c r="A11" s="22" t="s">
        <v>176</v>
      </c>
      <c r="B11" s="41">
        <v>66</v>
      </c>
      <c r="C11" s="124" t="s">
        <v>58</v>
      </c>
      <c r="D11" s="185"/>
      <c r="E11" s="89">
        <v>4200</v>
      </c>
      <c r="F11" s="161" t="s">
        <v>39</v>
      </c>
      <c r="G11" s="162"/>
      <c r="H11" s="165"/>
      <c r="I11" s="166"/>
      <c r="J11" s="64">
        <v>0.6426736111111111</v>
      </c>
      <c r="K11" s="56">
        <v>0.7143518518518519</v>
      </c>
      <c r="L11" s="228">
        <f t="shared" si="0"/>
        <v>1.357025462962963</v>
      </c>
      <c r="M11" s="20">
        <v>4</v>
      </c>
      <c r="N11" s="1"/>
      <c r="O11" s="1"/>
    </row>
    <row r="12" spans="1:15" ht="20.25" customHeight="1" x14ac:dyDescent="0.25">
      <c r="A12" s="231" t="s">
        <v>195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1"/>
    </row>
    <row r="13" spans="1:15" ht="6.75" hidden="1" customHeight="1" x14ac:dyDescent="0.2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1"/>
      <c r="O13" s="1"/>
    </row>
    <row r="14" spans="1:15" ht="16.5" thickBot="1" x14ac:dyDescent="0.3">
      <c r="A14" s="155" t="s">
        <v>31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5" x14ac:dyDescent="0.25">
      <c r="A15" s="142" t="s">
        <v>44</v>
      </c>
      <c r="B15" s="143" t="s">
        <v>1</v>
      </c>
      <c r="C15" s="144" t="s">
        <v>2</v>
      </c>
      <c r="D15" s="145"/>
      <c r="E15" s="146" t="s">
        <v>12</v>
      </c>
      <c r="F15" s="147" t="s">
        <v>7</v>
      </c>
      <c r="G15" s="148"/>
      <c r="H15" s="149" t="s">
        <v>8</v>
      </c>
      <c r="I15" s="150"/>
      <c r="J15" s="62" t="s">
        <v>6</v>
      </c>
      <c r="K15" s="53" t="s">
        <v>4</v>
      </c>
      <c r="L15" s="151" t="s">
        <v>9</v>
      </c>
      <c r="M15" s="152" t="s">
        <v>0</v>
      </c>
    </row>
    <row r="16" spans="1:15" ht="15.75" thickBot="1" x14ac:dyDescent="0.3">
      <c r="A16" s="138"/>
      <c r="B16" s="109"/>
      <c r="C16" s="112"/>
      <c r="D16" s="111"/>
      <c r="E16" s="113"/>
      <c r="F16" s="114"/>
      <c r="G16" s="115"/>
      <c r="H16" s="116"/>
      <c r="I16" s="117"/>
      <c r="J16" s="54" t="s">
        <v>3</v>
      </c>
      <c r="K16" s="54" t="s">
        <v>5</v>
      </c>
      <c r="L16" s="119"/>
      <c r="M16" s="153"/>
    </row>
    <row r="17" spans="1:15" ht="24" customHeight="1" thickBot="1" x14ac:dyDescent="0.3">
      <c r="A17" s="4" t="s">
        <v>150</v>
      </c>
      <c r="B17" s="42">
        <v>38</v>
      </c>
      <c r="C17" s="124" t="s">
        <v>42</v>
      </c>
      <c r="D17" s="185"/>
      <c r="E17" s="89">
        <v>3200</v>
      </c>
      <c r="F17" s="168" t="s">
        <v>10</v>
      </c>
      <c r="G17" s="168"/>
      <c r="H17" s="165" t="s">
        <v>11</v>
      </c>
      <c r="I17" s="166"/>
      <c r="J17" s="64">
        <v>0.79343750000000002</v>
      </c>
      <c r="K17" s="56">
        <v>0.74116898148148147</v>
      </c>
      <c r="L17" s="229">
        <f>J17+K17</f>
        <v>1.5346064814814815</v>
      </c>
      <c r="M17" s="233">
        <v>2</v>
      </c>
      <c r="N17" s="1"/>
      <c r="O17" s="1"/>
    </row>
    <row r="18" spans="1:15" ht="24" customHeight="1" thickBot="1" x14ac:dyDescent="0.3">
      <c r="A18" s="5" t="s">
        <v>148</v>
      </c>
      <c r="B18" s="42">
        <v>37</v>
      </c>
      <c r="C18" s="124" t="s">
        <v>41</v>
      </c>
      <c r="D18" s="185"/>
      <c r="E18" s="89">
        <v>3200</v>
      </c>
      <c r="F18" s="122" t="s">
        <v>10</v>
      </c>
      <c r="G18" s="122"/>
      <c r="H18" s="165" t="s">
        <v>11</v>
      </c>
      <c r="I18" s="166"/>
      <c r="J18" s="64">
        <v>0.98635416666666664</v>
      </c>
      <c r="K18" s="56" t="s">
        <v>159</v>
      </c>
      <c r="L18" s="80" t="e">
        <f t="shared" ref="L18" si="1">J18+K18</f>
        <v>#VALUE!</v>
      </c>
      <c r="M18" s="233">
        <v>3</v>
      </c>
      <c r="N18" s="1"/>
      <c r="O18" s="1"/>
    </row>
    <row r="19" spans="1:15" ht="24" customHeight="1" x14ac:dyDescent="0.25">
      <c r="A19" s="5" t="s">
        <v>149</v>
      </c>
      <c r="B19" s="44">
        <v>39</v>
      </c>
      <c r="C19" s="132" t="s">
        <v>40</v>
      </c>
      <c r="D19" s="133"/>
      <c r="E19" s="89">
        <v>3200</v>
      </c>
      <c r="F19" s="122" t="s">
        <v>10</v>
      </c>
      <c r="G19" s="122"/>
      <c r="H19" s="165" t="s">
        <v>11</v>
      </c>
      <c r="I19" s="166"/>
      <c r="J19" s="65">
        <v>0.60295138888888888</v>
      </c>
      <c r="K19" s="56">
        <v>0.6544444444444445</v>
      </c>
      <c r="L19" s="229">
        <f>J19+K19</f>
        <v>1.2573958333333333</v>
      </c>
      <c r="M19" s="233">
        <v>1</v>
      </c>
      <c r="N19" s="1"/>
      <c r="O19" s="1"/>
    </row>
    <row r="20" spans="1:15" ht="27" customHeight="1" x14ac:dyDescent="0.25">
      <c r="A20" s="231" t="s">
        <v>195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1"/>
    </row>
    <row r="21" spans="1:15" ht="77.25" customHeight="1" x14ac:dyDescent="0.25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1"/>
      <c r="O21" s="1"/>
    </row>
    <row r="22" spans="1:15" ht="45" customHeight="1" thickBot="1" x14ac:dyDescent="0.3">
      <c r="A22" s="155" t="s">
        <v>32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"/>
      <c r="O22" s="1"/>
    </row>
    <row r="23" spans="1:15" ht="24" customHeight="1" x14ac:dyDescent="0.25">
      <c r="A23" s="142" t="s">
        <v>45</v>
      </c>
      <c r="B23" s="143" t="s">
        <v>1</v>
      </c>
      <c r="C23" s="144" t="s">
        <v>2</v>
      </c>
      <c r="D23" s="206"/>
      <c r="E23" s="146" t="s">
        <v>12</v>
      </c>
      <c r="F23" s="147" t="s">
        <v>7</v>
      </c>
      <c r="G23" s="148"/>
      <c r="H23" s="149" t="s">
        <v>8</v>
      </c>
      <c r="I23" s="150"/>
      <c r="J23" s="62" t="s">
        <v>6</v>
      </c>
      <c r="K23" s="53" t="s">
        <v>4</v>
      </c>
      <c r="L23" s="151" t="s">
        <v>9</v>
      </c>
      <c r="M23" s="143" t="s">
        <v>0</v>
      </c>
      <c r="N23" s="1"/>
      <c r="O23" s="1"/>
    </row>
    <row r="24" spans="1:15" ht="24" customHeight="1" x14ac:dyDescent="0.25">
      <c r="A24" s="180"/>
      <c r="B24" s="205"/>
      <c r="C24" s="207"/>
      <c r="D24" s="208"/>
      <c r="E24" s="209"/>
      <c r="F24" s="210"/>
      <c r="G24" s="211"/>
      <c r="H24" s="212"/>
      <c r="I24" s="213"/>
      <c r="J24" s="54" t="s">
        <v>3</v>
      </c>
      <c r="K24" s="54" t="s">
        <v>5</v>
      </c>
      <c r="L24" s="214"/>
      <c r="M24" s="205"/>
      <c r="N24" s="1"/>
      <c r="O24" s="1"/>
    </row>
    <row r="25" spans="1:15" ht="24" customHeight="1" x14ac:dyDescent="0.25">
      <c r="A25" s="21" t="s">
        <v>54</v>
      </c>
      <c r="B25" s="18">
        <v>44</v>
      </c>
      <c r="C25" s="183" t="s">
        <v>52</v>
      </c>
      <c r="D25" s="184"/>
      <c r="E25" s="88"/>
      <c r="F25" s="161" t="s">
        <v>151</v>
      </c>
      <c r="G25" s="162"/>
      <c r="H25" s="166"/>
      <c r="I25" s="169"/>
      <c r="J25" s="65">
        <v>0.55056712962962961</v>
      </c>
      <c r="K25" s="55">
        <v>0.55699074074074073</v>
      </c>
      <c r="L25" s="236">
        <f t="shared" ref="L25:L28" si="2">K25+J25</f>
        <v>1.1075578703703703</v>
      </c>
      <c r="M25" s="20">
        <v>2</v>
      </c>
      <c r="N25" s="1"/>
      <c r="O25" s="1"/>
    </row>
    <row r="26" spans="1:15" ht="24" customHeight="1" x14ac:dyDescent="0.25">
      <c r="A26" s="21" t="s">
        <v>180</v>
      </c>
      <c r="B26" s="18">
        <v>47</v>
      </c>
      <c r="C26" s="183" t="s">
        <v>48</v>
      </c>
      <c r="D26" s="184"/>
      <c r="E26" s="88"/>
      <c r="F26" s="168" t="s">
        <v>151</v>
      </c>
      <c r="G26" s="168"/>
      <c r="H26" s="165"/>
      <c r="I26" s="166"/>
      <c r="J26" s="65">
        <v>0.48523148148148149</v>
      </c>
      <c r="K26" s="55">
        <v>0.50388888888888894</v>
      </c>
      <c r="L26" s="236">
        <f t="shared" si="2"/>
        <v>0.98912037037037037</v>
      </c>
      <c r="M26" s="20">
        <v>1</v>
      </c>
      <c r="N26" s="1"/>
      <c r="O26" s="1"/>
    </row>
    <row r="27" spans="1:15" ht="24" customHeight="1" x14ac:dyDescent="0.25">
      <c r="A27" s="21" t="s">
        <v>179</v>
      </c>
      <c r="B27" s="19">
        <v>48</v>
      </c>
      <c r="C27" s="183" t="s">
        <v>43</v>
      </c>
      <c r="D27" s="184"/>
      <c r="E27" s="88"/>
      <c r="F27" s="168" t="s">
        <v>151</v>
      </c>
      <c r="G27" s="168"/>
      <c r="H27" s="165"/>
      <c r="I27" s="166"/>
      <c r="J27" s="64">
        <v>0.60523148148148154</v>
      </c>
      <c r="K27" s="55">
        <v>0.58907407407407408</v>
      </c>
      <c r="L27" s="236">
        <f t="shared" si="2"/>
        <v>1.1943055555555557</v>
      </c>
      <c r="M27" s="20">
        <v>3</v>
      </c>
      <c r="N27" s="1"/>
      <c r="O27" s="1"/>
    </row>
    <row r="28" spans="1:15" ht="24" customHeight="1" x14ac:dyDescent="0.25">
      <c r="A28" s="21" t="s">
        <v>181</v>
      </c>
      <c r="B28" s="19">
        <v>49</v>
      </c>
      <c r="C28" s="183" t="s">
        <v>49</v>
      </c>
      <c r="D28" s="184"/>
      <c r="E28" s="88"/>
      <c r="F28" s="168" t="s">
        <v>151</v>
      </c>
      <c r="G28" s="168"/>
      <c r="H28" s="37"/>
      <c r="I28" s="38"/>
      <c r="J28" s="64">
        <v>0.60094907407407405</v>
      </c>
      <c r="K28" s="55">
        <v>0.62813657407407408</v>
      </c>
      <c r="L28" s="236">
        <f t="shared" si="2"/>
        <v>1.229085648148148</v>
      </c>
      <c r="M28" s="20">
        <v>4</v>
      </c>
      <c r="N28" s="1"/>
      <c r="O28" s="1"/>
    </row>
    <row r="29" spans="1:15" ht="24" customHeight="1" x14ac:dyDescent="0.25">
      <c r="A29" s="21" t="s">
        <v>182</v>
      </c>
      <c r="B29" s="19">
        <v>50</v>
      </c>
      <c r="C29" s="183" t="s">
        <v>50</v>
      </c>
      <c r="D29" s="184"/>
      <c r="E29" s="88"/>
      <c r="F29" s="168" t="s">
        <v>151</v>
      </c>
      <c r="G29" s="168"/>
      <c r="H29" s="37"/>
      <c r="I29" s="38"/>
      <c r="J29" s="64">
        <v>0.70996527777777774</v>
      </c>
      <c r="K29" s="55">
        <v>0.69011574074074078</v>
      </c>
      <c r="L29" s="236">
        <f>K29+J29</f>
        <v>1.4000810185185184</v>
      </c>
      <c r="M29" s="20">
        <v>5</v>
      </c>
      <c r="N29" s="1"/>
      <c r="O29" s="1"/>
    </row>
    <row r="30" spans="1:15" s="75" customFormat="1" ht="24" customHeight="1" x14ac:dyDescent="0.25">
      <c r="A30" s="215" t="s">
        <v>195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74"/>
    </row>
    <row r="31" spans="1:15" ht="0.75" customHeight="1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1"/>
    </row>
    <row r="32" spans="1:15" ht="16.5" thickBot="1" x14ac:dyDescent="0.3">
      <c r="A32" s="155" t="s">
        <v>30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5" x14ac:dyDescent="0.25">
      <c r="A33" s="142" t="s">
        <v>44</v>
      </c>
      <c r="B33" s="143" t="s">
        <v>1</v>
      </c>
      <c r="C33" s="144">
        <f>Лист1!E931-48</f>
        <v>-48</v>
      </c>
      <c r="D33" s="145"/>
      <c r="E33" s="146" t="s">
        <v>12</v>
      </c>
      <c r="F33" s="147" t="s">
        <v>7</v>
      </c>
      <c r="G33" s="148"/>
      <c r="H33" s="149" t="s">
        <v>8</v>
      </c>
      <c r="I33" s="150"/>
      <c r="J33" s="62" t="s">
        <v>6</v>
      </c>
      <c r="K33" s="53" t="s">
        <v>4</v>
      </c>
      <c r="L33" s="151" t="s">
        <v>9</v>
      </c>
      <c r="M33" s="152" t="s">
        <v>0</v>
      </c>
    </row>
    <row r="34" spans="1:15" ht="24" customHeight="1" x14ac:dyDescent="0.25">
      <c r="A34" s="137"/>
      <c r="B34" s="109"/>
      <c r="C34" s="112"/>
      <c r="D34" s="111"/>
      <c r="E34" s="113"/>
      <c r="F34" s="114"/>
      <c r="G34" s="115"/>
      <c r="H34" s="116"/>
      <c r="I34" s="117"/>
      <c r="J34" s="54" t="s">
        <v>3</v>
      </c>
      <c r="K34" s="54" t="s">
        <v>5</v>
      </c>
      <c r="L34" s="118"/>
      <c r="M34" s="167"/>
      <c r="N34" s="1"/>
      <c r="O34" s="1"/>
    </row>
    <row r="35" spans="1:15" ht="24" customHeight="1" x14ac:dyDescent="0.25">
      <c r="A35" s="21" t="s">
        <v>185</v>
      </c>
      <c r="B35" s="106">
        <v>34</v>
      </c>
      <c r="C35" s="154" t="s">
        <v>35</v>
      </c>
      <c r="D35" s="154"/>
      <c r="E35" s="88">
        <v>4200</v>
      </c>
      <c r="F35" s="168" t="s">
        <v>39</v>
      </c>
      <c r="G35" s="168"/>
      <c r="H35" s="165" t="s">
        <v>11</v>
      </c>
      <c r="I35" s="165"/>
      <c r="J35" s="63">
        <v>0.5349652777777778</v>
      </c>
      <c r="K35" s="55">
        <v>0.56983796296296296</v>
      </c>
      <c r="L35" s="228">
        <f>K35+J35</f>
        <v>1.1048032407407407</v>
      </c>
      <c r="M35" s="20">
        <v>1</v>
      </c>
      <c r="N35" s="1"/>
      <c r="O35" s="1"/>
    </row>
    <row r="36" spans="1:15" ht="24" customHeight="1" x14ac:dyDescent="0.25">
      <c r="A36" s="21" t="s">
        <v>183</v>
      </c>
      <c r="B36" s="106">
        <v>35</v>
      </c>
      <c r="C36" s="154" t="s">
        <v>36</v>
      </c>
      <c r="D36" s="154"/>
      <c r="E36" s="88">
        <v>4200</v>
      </c>
      <c r="F36" s="160" t="s">
        <v>10</v>
      </c>
      <c r="G36" s="160"/>
      <c r="H36" s="182" t="s">
        <v>11</v>
      </c>
      <c r="I36" s="182"/>
      <c r="J36" s="63">
        <v>0.66917824074074073</v>
      </c>
      <c r="K36" s="55">
        <v>0.64030092592592591</v>
      </c>
      <c r="L36" s="228">
        <f t="shared" ref="L36" si="3">K36+J36</f>
        <v>1.3094791666666667</v>
      </c>
      <c r="M36" s="20">
        <v>2</v>
      </c>
      <c r="N36" s="1"/>
      <c r="O36" s="1"/>
    </row>
    <row r="37" spans="1:15" ht="24" customHeight="1" x14ac:dyDescent="0.25">
      <c r="A37" s="219" t="s">
        <v>184</v>
      </c>
      <c r="B37" s="106">
        <v>36</v>
      </c>
      <c r="C37" s="154" t="s">
        <v>37</v>
      </c>
      <c r="D37" s="154"/>
      <c r="E37" s="88">
        <v>4200</v>
      </c>
      <c r="F37" s="220" t="s">
        <v>38</v>
      </c>
      <c r="G37" s="220"/>
      <c r="H37" s="221" t="s">
        <v>168</v>
      </c>
      <c r="I37" s="221"/>
      <c r="J37" s="63">
        <v>0.99579861111111112</v>
      </c>
      <c r="K37" s="72">
        <v>0.91135416666666658</v>
      </c>
      <c r="L37" s="228">
        <f>K37+J37</f>
        <v>1.9071527777777777</v>
      </c>
      <c r="M37" s="222">
        <v>3</v>
      </c>
      <c r="N37" s="1"/>
      <c r="O37" s="1"/>
    </row>
    <row r="38" spans="1:15" ht="34.5" customHeight="1" x14ac:dyDescent="0.25">
      <c r="A38" s="232" t="s">
        <v>195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1"/>
    </row>
    <row r="39" spans="1:15" ht="44.25" customHeight="1" x14ac:dyDescent="0.2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5" ht="68.25" customHeight="1" thickBot="1" x14ac:dyDescent="0.3">
      <c r="A40" s="217" t="s">
        <v>33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</row>
    <row r="41" spans="1:15" ht="24" customHeight="1" x14ac:dyDescent="0.25">
      <c r="A41" s="142" t="s">
        <v>44</v>
      </c>
      <c r="B41" s="143" t="s">
        <v>1</v>
      </c>
      <c r="C41" s="144" t="s">
        <v>2</v>
      </c>
      <c r="D41" s="145"/>
      <c r="E41" s="146" t="s">
        <v>12</v>
      </c>
      <c r="F41" s="147" t="s">
        <v>7</v>
      </c>
      <c r="G41" s="148"/>
      <c r="H41" s="149" t="s">
        <v>8</v>
      </c>
      <c r="I41" s="150"/>
      <c r="J41" s="62" t="s">
        <v>6</v>
      </c>
      <c r="K41" s="53" t="s">
        <v>4</v>
      </c>
      <c r="L41" s="151" t="s">
        <v>9</v>
      </c>
      <c r="M41" s="143" t="s">
        <v>0</v>
      </c>
      <c r="N41" s="1"/>
      <c r="O41" s="1"/>
    </row>
    <row r="42" spans="1:15" ht="27.75" customHeight="1" thickBot="1" x14ac:dyDescent="0.3">
      <c r="A42" s="138"/>
      <c r="B42" s="109"/>
      <c r="C42" s="112"/>
      <c r="D42" s="111"/>
      <c r="E42" s="113"/>
      <c r="F42" s="114"/>
      <c r="G42" s="115"/>
      <c r="H42" s="116"/>
      <c r="I42" s="117"/>
      <c r="J42" s="54" t="s">
        <v>3</v>
      </c>
      <c r="K42" s="54" t="s">
        <v>5</v>
      </c>
      <c r="L42" s="119"/>
      <c r="M42" s="120"/>
      <c r="N42" s="1"/>
      <c r="O42" s="1"/>
    </row>
    <row r="43" spans="1:15" ht="24" customHeight="1" x14ac:dyDescent="0.25">
      <c r="A43" s="23" t="s">
        <v>121</v>
      </c>
      <c r="B43" s="43">
        <v>5</v>
      </c>
      <c r="C43" s="132" t="s">
        <v>59</v>
      </c>
      <c r="D43" s="133"/>
      <c r="E43" s="77">
        <v>4200</v>
      </c>
      <c r="F43" s="122" t="s">
        <v>39</v>
      </c>
      <c r="G43" s="122"/>
      <c r="H43" s="125"/>
      <c r="I43" s="125"/>
      <c r="J43" s="65">
        <v>0.5857754629629629</v>
      </c>
      <c r="K43" s="55">
        <v>0.56358796296296299</v>
      </c>
      <c r="L43" s="228">
        <f t="shared" ref="L43:L45" si="4">J43+K43</f>
        <v>1.1493634259259258</v>
      </c>
      <c r="M43" s="20">
        <v>2</v>
      </c>
      <c r="N43" s="1"/>
      <c r="O43" s="1"/>
    </row>
    <row r="44" spans="1:15" ht="24" customHeight="1" x14ac:dyDescent="0.25">
      <c r="A44" s="23" t="s">
        <v>122</v>
      </c>
      <c r="B44" s="41">
        <v>6</v>
      </c>
      <c r="C44" s="124" t="s">
        <v>60</v>
      </c>
      <c r="D44" s="185"/>
      <c r="E44" s="77">
        <v>4200</v>
      </c>
      <c r="F44" s="122" t="s">
        <v>153</v>
      </c>
      <c r="G44" s="122"/>
      <c r="H44" s="125"/>
      <c r="I44" s="125"/>
      <c r="J44" s="64">
        <v>0.42465277777777777</v>
      </c>
      <c r="K44" s="55">
        <v>0.50754629629629633</v>
      </c>
      <c r="L44" s="82">
        <f t="shared" si="4"/>
        <v>0.9321990740740741</v>
      </c>
      <c r="M44" s="20">
        <v>1</v>
      </c>
      <c r="N44" s="1"/>
      <c r="O44" s="1"/>
    </row>
    <row r="45" spans="1:15" ht="27.75" customHeight="1" x14ac:dyDescent="0.25">
      <c r="A45" s="105" t="s">
        <v>14</v>
      </c>
      <c r="B45" s="106">
        <v>7</v>
      </c>
      <c r="C45" s="123" t="s">
        <v>61</v>
      </c>
      <c r="D45" s="123"/>
      <c r="E45" s="77">
        <v>4200</v>
      </c>
      <c r="F45" s="218" t="s">
        <v>39</v>
      </c>
      <c r="G45" s="218"/>
      <c r="H45" s="24"/>
      <c r="I45" s="107"/>
      <c r="J45" s="64">
        <v>0.69626157407407396</v>
      </c>
      <c r="K45" s="55">
        <v>0.6786226851851852</v>
      </c>
      <c r="L45" s="228">
        <f t="shared" si="4"/>
        <v>1.3748842592592592</v>
      </c>
      <c r="M45" s="20">
        <v>3</v>
      </c>
      <c r="N45" s="1"/>
      <c r="O45" s="1"/>
    </row>
    <row r="46" spans="1:15" ht="27.75" customHeight="1" x14ac:dyDescent="0.25">
      <c r="A46" s="134" t="s">
        <v>195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"/>
    </row>
    <row r="47" spans="1:15" ht="3.75" customHeight="1" x14ac:dyDescent="0.2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"/>
    </row>
    <row r="48" spans="1:15" ht="37.5" customHeight="1" thickBot="1" x14ac:dyDescent="0.3">
      <c r="A48" s="217" t="s">
        <v>174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"/>
      <c r="O48" s="1"/>
    </row>
    <row r="49" spans="1:15" ht="17.25" customHeight="1" x14ac:dyDescent="0.25">
      <c r="A49" s="142" t="s">
        <v>44</v>
      </c>
      <c r="B49" s="143" t="s">
        <v>1</v>
      </c>
      <c r="C49" s="144" t="s">
        <v>2</v>
      </c>
      <c r="D49" s="145"/>
      <c r="E49" s="146" t="s">
        <v>12</v>
      </c>
      <c r="F49" s="147" t="s">
        <v>7</v>
      </c>
      <c r="G49" s="148"/>
      <c r="H49" s="149" t="s">
        <v>8</v>
      </c>
      <c r="I49" s="150"/>
      <c r="J49" s="62" t="s">
        <v>6</v>
      </c>
      <c r="K49" s="53" t="s">
        <v>4</v>
      </c>
      <c r="L49" s="151" t="s">
        <v>9</v>
      </c>
      <c r="M49" s="143" t="s">
        <v>0</v>
      </c>
      <c r="N49" s="1"/>
      <c r="O49" s="1"/>
    </row>
    <row r="50" spans="1:15" ht="27.75" customHeight="1" thickBot="1" x14ac:dyDescent="0.3">
      <c r="A50" s="138"/>
      <c r="B50" s="109"/>
      <c r="C50" s="112"/>
      <c r="D50" s="111"/>
      <c r="E50" s="113"/>
      <c r="F50" s="114"/>
      <c r="G50" s="115"/>
      <c r="H50" s="116"/>
      <c r="I50" s="117"/>
      <c r="J50" s="54" t="s">
        <v>3</v>
      </c>
      <c r="K50" s="54" t="s">
        <v>5</v>
      </c>
      <c r="L50" s="119"/>
      <c r="M50" s="120"/>
      <c r="N50" s="1"/>
      <c r="O50" s="1"/>
    </row>
    <row r="51" spans="1:15" x14ac:dyDescent="0.25">
      <c r="A51" s="23" t="s">
        <v>108</v>
      </c>
      <c r="B51" s="41">
        <v>2</v>
      </c>
      <c r="C51" s="124" t="s">
        <v>85</v>
      </c>
      <c r="D51" s="185"/>
      <c r="E51" s="77">
        <v>3600</v>
      </c>
      <c r="F51" s="122" t="s">
        <v>151</v>
      </c>
      <c r="G51" s="122"/>
      <c r="H51" s="39"/>
      <c r="I51" s="39"/>
      <c r="J51" s="64"/>
      <c r="K51" s="55">
        <v>0.53638888888888892</v>
      </c>
      <c r="L51" s="82">
        <f>J51+K51</f>
        <v>0.53638888888888892</v>
      </c>
      <c r="M51" s="20">
        <v>4</v>
      </c>
    </row>
    <row r="52" spans="1:15" ht="24" customHeight="1" x14ac:dyDescent="0.25">
      <c r="A52" s="23" t="s">
        <v>109</v>
      </c>
      <c r="B52" s="43">
        <v>3</v>
      </c>
      <c r="C52" s="132" t="s">
        <v>102</v>
      </c>
      <c r="D52" s="133"/>
      <c r="E52" s="77">
        <v>3600</v>
      </c>
      <c r="F52" s="122" t="s">
        <v>151</v>
      </c>
      <c r="G52" s="122"/>
      <c r="H52" s="125"/>
      <c r="I52" s="125"/>
      <c r="J52" s="65"/>
      <c r="K52" s="55">
        <v>0.49472222222222223</v>
      </c>
      <c r="L52" s="82">
        <f t="shared" ref="L52:L56" si="5">J52+K52</f>
        <v>0.49472222222222223</v>
      </c>
      <c r="M52" s="20">
        <v>1</v>
      </c>
      <c r="N52" s="1"/>
      <c r="O52" s="1"/>
    </row>
    <row r="53" spans="1:15" ht="24" customHeight="1" x14ac:dyDescent="0.25">
      <c r="A53" s="23" t="s">
        <v>111</v>
      </c>
      <c r="B53" s="41">
        <v>5</v>
      </c>
      <c r="C53" s="124" t="s">
        <v>88</v>
      </c>
      <c r="D53" s="185"/>
      <c r="E53" s="77">
        <v>3600</v>
      </c>
      <c r="F53" s="122" t="s">
        <v>151</v>
      </c>
      <c r="G53" s="122"/>
      <c r="H53" s="125"/>
      <c r="I53" s="125"/>
      <c r="J53" s="64"/>
      <c r="K53" s="55">
        <v>0.62839120370370372</v>
      </c>
      <c r="L53" s="82">
        <f t="shared" si="5"/>
        <v>0.62839120370370372</v>
      </c>
      <c r="M53" s="20">
        <v>6</v>
      </c>
      <c r="N53" s="1"/>
      <c r="O53" s="1"/>
    </row>
    <row r="54" spans="1:15" ht="24" customHeight="1" x14ac:dyDescent="0.25">
      <c r="A54" s="23" t="s">
        <v>112</v>
      </c>
      <c r="B54" s="41">
        <v>8</v>
      </c>
      <c r="C54" s="124" t="s">
        <v>105</v>
      </c>
      <c r="D54" s="185"/>
      <c r="E54" s="77">
        <v>3600</v>
      </c>
      <c r="F54" s="122" t="s">
        <v>151</v>
      </c>
      <c r="G54" s="122"/>
      <c r="H54" s="39"/>
      <c r="I54" s="39"/>
      <c r="J54" s="64"/>
      <c r="K54" s="55">
        <v>0.58462962962962961</v>
      </c>
      <c r="L54" s="82">
        <f t="shared" si="5"/>
        <v>0.58462962962962961</v>
      </c>
      <c r="M54" s="20">
        <v>5</v>
      </c>
      <c r="N54" s="1"/>
      <c r="O54" s="1"/>
    </row>
    <row r="55" spans="1:15" ht="24" customHeight="1" x14ac:dyDescent="0.25">
      <c r="A55" s="23" t="s">
        <v>107</v>
      </c>
      <c r="B55" s="41">
        <v>9</v>
      </c>
      <c r="C55" s="124" t="s">
        <v>106</v>
      </c>
      <c r="D55" s="185"/>
      <c r="E55" s="77">
        <v>3600</v>
      </c>
      <c r="F55" s="122" t="s">
        <v>151</v>
      </c>
      <c r="G55" s="122"/>
      <c r="H55" s="39"/>
      <c r="I55" s="39"/>
      <c r="J55" s="64"/>
      <c r="K55" s="55">
        <v>0.49958333333333332</v>
      </c>
      <c r="L55" s="82">
        <f t="shared" si="5"/>
        <v>0.49958333333333332</v>
      </c>
      <c r="M55" s="20">
        <v>2</v>
      </c>
      <c r="N55" s="1"/>
      <c r="O55" s="1"/>
    </row>
    <row r="56" spans="1:15" ht="24" customHeight="1" x14ac:dyDescent="0.25">
      <c r="A56" s="23" t="s">
        <v>114</v>
      </c>
      <c r="B56" s="108">
        <v>23</v>
      </c>
      <c r="C56" s="186" t="s">
        <v>104</v>
      </c>
      <c r="D56" s="187"/>
      <c r="E56" s="77">
        <v>3600</v>
      </c>
      <c r="F56" s="122" t="s">
        <v>151</v>
      </c>
      <c r="G56" s="122"/>
      <c r="H56" s="125"/>
      <c r="I56" s="125"/>
      <c r="J56" s="67"/>
      <c r="K56" s="55">
        <v>0.53017361111111116</v>
      </c>
      <c r="L56" s="82">
        <f t="shared" si="5"/>
        <v>0.53017361111111116</v>
      </c>
      <c r="M56" s="20">
        <v>3</v>
      </c>
      <c r="N56" s="1"/>
      <c r="O56" s="1"/>
    </row>
    <row r="57" spans="1:15" ht="21" customHeight="1" x14ac:dyDescent="0.25">
      <c r="A57" s="134" t="s">
        <v>195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"/>
    </row>
    <row r="58" spans="1:15" ht="24" customHeight="1" x14ac:dyDescent="0.2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"/>
    </row>
    <row r="59" spans="1:15" ht="49.5" customHeight="1" thickBot="1" x14ac:dyDescent="0.3">
      <c r="A59" s="139" t="s">
        <v>70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"/>
      <c r="O59" s="1"/>
    </row>
    <row r="60" spans="1:15" ht="24" customHeight="1" x14ac:dyDescent="0.25">
      <c r="A60" s="142" t="s">
        <v>44</v>
      </c>
      <c r="B60" s="143" t="s">
        <v>1</v>
      </c>
      <c r="C60" s="144" t="s">
        <v>2</v>
      </c>
      <c r="D60" s="145"/>
      <c r="E60" s="146" t="s">
        <v>12</v>
      </c>
      <c r="F60" s="147" t="s">
        <v>7</v>
      </c>
      <c r="G60" s="148"/>
      <c r="H60" s="149" t="s">
        <v>8</v>
      </c>
      <c r="I60" s="150"/>
      <c r="J60" s="62" t="s">
        <v>6</v>
      </c>
      <c r="K60" s="53" t="s">
        <v>4</v>
      </c>
      <c r="L60" s="151" t="s">
        <v>9</v>
      </c>
      <c r="M60" s="143" t="s">
        <v>0</v>
      </c>
      <c r="N60" s="1"/>
      <c r="O60" s="1"/>
    </row>
    <row r="61" spans="1:15" ht="24" customHeight="1" thickBot="1" x14ac:dyDescent="0.3">
      <c r="A61" s="138"/>
      <c r="B61" s="109"/>
      <c r="C61" s="112"/>
      <c r="D61" s="111"/>
      <c r="E61" s="113"/>
      <c r="F61" s="114"/>
      <c r="G61" s="115"/>
      <c r="H61" s="116"/>
      <c r="I61" s="117"/>
      <c r="J61" s="54" t="s">
        <v>3</v>
      </c>
      <c r="K61" s="54" t="s">
        <v>5</v>
      </c>
      <c r="L61" s="119"/>
      <c r="M61" s="120"/>
      <c r="N61" s="1"/>
      <c r="O61" s="1"/>
    </row>
    <row r="62" spans="1:15" x14ac:dyDescent="0.25">
      <c r="A62" s="25" t="s">
        <v>124</v>
      </c>
      <c r="B62" s="43">
        <v>15</v>
      </c>
      <c r="C62" s="132" t="s">
        <v>71</v>
      </c>
      <c r="D62" s="133"/>
      <c r="E62" s="92">
        <v>4200</v>
      </c>
      <c r="F62" s="122" t="s">
        <v>160</v>
      </c>
      <c r="G62" s="122"/>
      <c r="H62" s="154" t="s">
        <v>17</v>
      </c>
      <c r="I62" s="132"/>
      <c r="J62" s="65">
        <v>0.45679398148148148</v>
      </c>
      <c r="K62" s="56">
        <v>0.45128472222222221</v>
      </c>
      <c r="L62" s="228">
        <f t="shared" ref="L62:L67" si="6">J62+K62</f>
        <v>0.90807870370370369</v>
      </c>
      <c r="M62" s="20">
        <v>3</v>
      </c>
    </row>
    <row r="63" spans="1:15" x14ac:dyDescent="0.25">
      <c r="A63" s="25" t="s">
        <v>125</v>
      </c>
      <c r="B63" s="43">
        <v>31</v>
      </c>
      <c r="C63" s="132" t="s">
        <v>72</v>
      </c>
      <c r="D63" s="133"/>
      <c r="E63" s="92">
        <v>4200</v>
      </c>
      <c r="F63" s="122" t="s">
        <v>10</v>
      </c>
      <c r="G63" s="122"/>
      <c r="H63" s="125" t="s">
        <v>16</v>
      </c>
      <c r="I63" s="126"/>
      <c r="J63" s="65">
        <v>0.4767939814814815</v>
      </c>
      <c r="K63" s="56" t="s">
        <v>193</v>
      </c>
      <c r="L63" s="228" t="e">
        <f t="shared" si="6"/>
        <v>#VALUE!</v>
      </c>
      <c r="M63" s="20"/>
    </row>
    <row r="64" spans="1:15" ht="24" customHeight="1" x14ac:dyDescent="0.25">
      <c r="A64" s="25" t="s">
        <v>187</v>
      </c>
      <c r="B64" s="41">
        <v>14</v>
      </c>
      <c r="C64" s="124" t="s">
        <v>73</v>
      </c>
      <c r="D64" s="185"/>
      <c r="E64" s="92">
        <v>4200</v>
      </c>
      <c r="F64" s="122" t="s">
        <v>10</v>
      </c>
      <c r="G64" s="122"/>
      <c r="H64" s="123" t="s">
        <v>17</v>
      </c>
      <c r="I64" s="124"/>
      <c r="J64" s="64">
        <v>0.39818287037037042</v>
      </c>
      <c r="K64" s="56">
        <v>0.41767361111111106</v>
      </c>
      <c r="L64" s="228">
        <f t="shared" si="6"/>
        <v>0.81585648148148149</v>
      </c>
      <c r="M64" s="20">
        <v>1</v>
      </c>
      <c r="N64" s="1"/>
      <c r="O64" s="1"/>
    </row>
    <row r="65" spans="1:15" ht="24" customHeight="1" x14ac:dyDescent="0.25">
      <c r="A65" s="25" t="s">
        <v>126</v>
      </c>
      <c r="B65" s="43">
        <v>16</v>
      </c>
      <c r="C65" s="132" t="s">
        <v>52</v>
      </c>
      <c r="D65" s="133"/>
      <c r="E65" s="92">
        <v>4200</v>
      </c>
      <c r="F65" s="122" t="s">
        <v>10</v>
      </c>
      <c r="G65" s="122"/>
      <c r="H65" s="125" t="s">
        <v>16</v>
      </c>
      <c r="I65" s="126"/>
      <c r="J65" s="65">
        <v>0.46244212962962966</v>
      </c>
      <c r="K65" s="56">
        <v>0.45350694444444445</v>
      </c>
      <c r="L65" s="228">
        <f t="shared" si="6"/>
        <v>0.91594907407407411</v>
      </c>
      <c r="M65" s="20">
        <v>4</v>
      </c>
      <c r="N65" s="1"/>
      <c r="O65" s="1"/>
    </row>
    <row r="66" spans="1:15" ht="24" customHeight="1" x14ac:dyDescent="0.25">
      <c r="A66" s="25" t="s">
        <v>112</v>
      </c>
      <c r="B66" s="41">
        <v>17</v>
      </c>
      <c r="C66" s="124" t="s">
        <v>74</v>
      </c>
      <c r="D66" s="185"/>
      <c r="E66" s="92">
        <v>4200</v>
      </c>
      <c r="F66" s="122" t="s">
        <v>10</v>
      </c>
      <c r="G66" s="122"/>
      <c r="H66" s="125" t="s">
        <v>16</v>
      </c>
      <c r="I66" s="126"/>
      <c r="J66" s="64">
        <v>0.52030092592592592</v>
      </c>
      <c r="K66" s="56">
        <v>0.6793865740740741</v>
      </c>
      <c r="L66" s="228">
        <f t="shared" si="6"/>
        <v>1.1996875</v>
      </c>
      <c r="M66" s="20">
        <v>5</v>
      </c>
      <c r="N66" s="1"/>
      <c r="O66" s="1"/>
    </row>
    <row r="67" spans="1:15" ht="24" customHeight="1" x14ac:dyDescent="0.25">
      <c r="A67" s="25" t="s">
        <v>186</v>
      </c>
      <c r="B67" s="43">
        <v>18</v>
      </c>
      <c r="C67" s="132" t="s">
        <v>155</v>
      </c>
      <c r="D67" s="133"/>
      <c r="E67" s="92">
        <v>4200</v>
      </c>
      <c r="F67" s="122" t="s">
        <v>10</v>
      </c>
      <c r="G67" s="122"/>
      <c r="H67" s="125" t="s">
        <v>16</v>
      </c>
      <c r="I67" s="126"/>
      <c r="J67" s="65">
        <v>0.41204861111111107</v>
      </c>
      <c r="K67" s="56">
        <v>0.40456018518518522</v>
      </c>
      <c r="L67" s="228">
        <f t="shared" si="6"/>
        <v>0.81660879629629624</v>
      </c>
      <c r="M67" s="20">
        <v>2</v>
      </c>
      <c r="N67" s="1"/>
      <c r="O67" s="1"/>
    </row>
    <row r="68" spans="1:15" ht="24" customHeight="1" x14ac:dyDescent="0.25">
      <c r="A68" s="134" t="s">
        <v>195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"/>
    </row>
    <row r="69" spans="1:15" ht="24" hidden="1" customHeight="1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"/>
    </row>
    <row r="70" spans="1:15" ht="24" customHeight="1" thickBot="1" x14ac:dyDescent="0.3">
      <c r="A70" s="157" t="s">
        <v>190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"/>
      <c r="O70" s="1"/>
    </row>
    <row r="71" spans="1:15" ht="24" customHeight="1" x14ac:dyDescent="0.25">
      <c r="A71" s="142" t="s">
        <v>44</v>
      </c>
      <c r="B71" s="143" t="s">
        <v>1</v>
      </c>
      <c r="C71" s="144" t="s">
        <v>2</v>
      </c>
      <c r="D71" s="145"/>
      <c r="E71" s="146" t="s">
        <v>12</v>
      </c>
      <c r="F71" s="147" t="s">
        <v>7</v>
      </c>
      <c r="G71" s="148"/>
      <c r="H71" s="149" t="s">
        <v>8</v>
      </c>
      <c r="I71" s="150"/>
      <c r="J71" s="62" t="s">
        <v>6</v>
      </c>
      <c r="K71" s="53" t="s">
        <v>4</v>
      </c>
      <c r="L71" s="151" t="s">
        <v>9</v>
      </c>
      <c r="M71" s="143" t="s">
        <v>0</v>
      </c>
      <c r="N71" s="1"/>
      <c r="O71" s="1"/>
    </row>
    <row r="72" spans="1:15" ht="24" customHeight="1" thickBot="1" x14ac:dyDescent="0.3">
      <c r="A72" s="138"/>
      <c r="B72" s="109"/>
      <c r="C72" s="112"/>
      <c r="D72" s="111"/>
      <c r="E72" s="113"/>
      <c r="F72" s="114"/>
      <c r="G72" s="115"/>
      <c r="H72" s="116"/>
      <c r="I72" s="117"/>
      <c r="J72" s="54" t="s">
        <v>3</v>
      </c>
      <c r="K72" s="54" t="s">
        <v>5</v>
      </c>
      <c r="L72" s="119"/>
      <c r="M72" s="120"/>
      <c r="N72" s="1"/>
      <c r="O72" s="1"/>
    </row>
    <row r="73" spans="1:15" ht="24" customHeight="1" x14ac:dyDescent="0.25">
      <c r="A73" s="23" t="s">
        <v>115</v>
      </c>
      <c r="B73" s="43">
        <v>41</v>
      </c>
      <c r="C73" s="132" t="s">
        <v>62</v>
      </c>
      <c r="D73" s="133"/>
      <c r="E73" s="77">
        <v>4200</v>
      </c>
      <c r="F73" s="128" t="s">
        <v>154</v>
      </c>
      <c r="G73" s="129"/>
      <c r="H73" s="125"/>
      <c r="I73" s="125"/>
      <c r="J73" s="65">
        <v>0.5597685185185185</v>
      </c>
      <c r="K73" s="55">
        <v>0.60236111111111112</v>
      </c>
      <c r="L73" s="228">
        <f t="shared" ref="L73:L77" si="7">J73+K73</f>
        <v>1.1621296296296295</v>
      </c>
      <c r="M73" s="20">
        <v>1</v>
      </c>
      <c r="N73" s="1"/>
      <c r="O73" s="1"/>
    </row>
    <row r="74" spans="1:15" x14ac:dyDescent="0.25">
      <c r="A74" s="23" t="s">
        <v>123</v>
      </c>
      <c r="B74" s="43">
        <v>8</v>
      </c>
      <c r="C74" s="132" t="s">
        <v>63</v>
      </c>
      <c r="D74" s="133"/>
      <c r="E74" s="77">
        <v>4200</v>
      </c>
      <c r="F74" s="128" t="s">
        <v>154</v>
      </c>
      <c r="G74" s="129"/>
      <c r="H74" s="39"/>
      <c r="I74" s="39"/>
      <c r="J74" s="65">
        <v>0.60354166666666664</v>
      </c>
      <c r="K74" s="55">
        <v>0.62313657407407408</v>
      </c>
      <c r="L74" s="228">
        <f t="shared" si="7"/>
        <v>1.2266782407407408</v>
      </c>
      <c r="M74" s="20">
        <v>3</v>
      </c>
    </row>
    <row r="75" spans="1:15" ht="24" customHeight="1" x14ac:dyDescent="0.25">
      <c r="A75" s="23" t="s">
        <v>116</v>
      </c>
      <c r="B75" s="41">
        <v>9</v>
      </c>
      <c r="C75" s="124" t="s">
        <v>64</v>
      </c>
      <c r="D75" s="185"/>
      <c r="E75" s="77">
        <v>4200</v>
      </c>
      <c r="F75" s="128" t="s">
        <v>154</v>
      </c>
      <c r="G75" s="129"/>
      <c r="H75" s="125"/>
      <c r="I75" s="125"/>
      <c r="J75" s="64">
        <v>0.70734953703703696</v>
      </c>
      <c r="K75" s="55">
        <v>0.75432870370370375</v>
      </c>
      <c r="L75" s="228">
        <f t="shared" si="7"/>
        <v>1.4616782407407407</v>
      </c>
      <c r="M75" s="20">
        <v>4</v>
      </c>
      <c r="N75" s="1"/>
      <c r="O75" s="1"/>
    </row>
    <row r="76" spans="1:15" ht="24" customHeight="1" x14ac:dyDescent="0.25">
      <c r="A76" s="23" t="s">
        <v>118</v>
      </c>
      <c r="B76" s="43">
        <v>11</v>
      </c>
      <c r="C76" s="132" t="s">
        <v>66</v>
      </c>
      <c r="D76" s="133"/>
      <c r="E76" s="77">
        <v>4200</v>
      </c>
      <c r="F76" s="128" t="s">
        <v>154</v>
      </c>
      <c r="G76" s="129"/>
      <c r="H76" s="125"/>
      <c r="I76" s="125"/>
      <c r="J76" s="65">
        <v>0.61031250000000004</v>
      </c>
      <c r="K76" s="55">
        <v>0.61202546296296301</v>
      </c>
      <c r="L76" s="228">
        <f t="shared" si="7"/>
        <v>1.2223379629629632</v>
      </c>
      <c r="M76" s="20">
        <v>2</v>
      </c>
      <c r="N76" s="1"/>
      <c r="O76" s="1"/>
    </row>
    <row r="77" spans="1:15" ht="24" customHeight="1" x14ac:dyDescent="0.25">
      <c r="A77" s="23" t="s">
        <v>119</v>
      </c>
      <c r="B77" s="43">
        <v>1</v>
      </c>
      <c r="C77" s="132" t="s">
        <v>68</v>
      </c>
      <c r="D77" s="133"/>
      <c r="E77" s="77">
        <v>4200</v>
      </c>
      <c r="F77" s="128" t="s">
        <v>154</v>
      </c>
      <c r="G77" s="129"/>
      <c r="H77" s="39"/>
      <c r="I77" s="39"/>
      <c r="J77" s="65">
        <v>0.9197453703703703</v>
      </c>
      <c r="K77" s="55" t="s">
        <v>159</v>
      </c>
      <c r="L77" s="228" t="e">
        <f t="shared" si="7"/>
        <v>#VALUE!</v>
      </c>
      <c r="M77" s="20"/>
      <c r="N77" s="1"/>
      <c r="O77" s="1"/>
    </row>
    <row r="78" spans="1:15" ht="24" customHeight="1" x14ac:dyDescent="0.25">
      <c r="A78" s="23" t="s">
        <v>120</v>
      </c>
      <c r="B78" s="41">
        <v>12</v>
      </c>
      <c r="C78" s="123" t="s">
        <v>67</v>
      </c>
      <c r="D78" s="123"/>
      <c r="E78" s="77">
        <v>4200</v>
      </c>
      <c r="F78" s="128" t="s">
        <v>154</v>
      </c>
      <c r="G78" s="129"/>
      <c r="H78" s="125"/>
      <c r="I78" s="125"/>
      <c r="J78" s="64">
        <v>0.91012731481481479</v>
      </c>
      <c r="K78" s="55">
        <v>0.78351851851851861</v>
      </c>
      <c r="L78" s="228">
        <f>J78+K78</f>
        <v>1.6936458333333335</v>
      </c>
      <c r="M78" s="20">
        <v>5</v>
      </c>
      <c r="N78" s="1"/>
      <c r="O78" s="1"/>
    </row>
    <row r="79" spans="1:15" ht="23.25" customHeight="1" x14ac:dyDescent="0.25">
      <c r="A79" s="134" t="s">
        <v>195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"/>
    </row>
    <row r="80" spans="1:15" ht="18.75" customHeight="1" x14ac:dyDescent="0.2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"/>
    </row>
    <row r="81" spans="1:15" ht="59.25" customHeight="1" thickBot="1" x14ac:dyDescent="0.3">
      <c r="A81" s="139" t="s">
        <v>191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</row>
    <row r="82" spans="1:15" x14ac:dyDescent="0.25">
      <c r="A82" s="142" t="s">
        <v>44</v>
      </c>
      <c r="B82" s="143" t="s">
        <v>1</v>
      </c>
      <c r="C82" s="144" t="s">
        <v>2</v>
      </c>
      <c r="D82" s="145"/>
      <c r="E82" s="146" t="s">
        <v>12</v>
      </c>
      <c r="F82" s="147" t="s">
        <v>7</v>
      </c>
      <c r="G82" s="148"/>
      <c r="H82" s="149" t="s">
        <v>8</v>
      </c>
      <c r="I82" s="150"/>
      <c r="J82" s="62" t="s">
        <v>6</v>
      </c>
      <c r="K82" s="53" t="s">
        <v>4</v>
      </c>
      <c r="L82" s="151" t="s">
        <v>9</v>
      </c>
      <c r="M82" s="143" t="s">
        <v>0</v>
      </c>
    </row>
    <row r="83" spans="1:15" ht="15.75" thickBot="1" x14ac:dyDescent="0.3">
      <c r="A83" s="138"/>
      <c r="B83" s="109"/>
      <c r="C83" s="112"/>
      <c r="D83" s="111"/>
      <c r="E83" s="113"/>
      <c r="F83" s="114"/>
      <c r="G83" s="115"/>
      <c r="H83" s="116"/>
      <c r="I83" s="117"/>
      <c r="J83" s="54" t="s">
        <v>3</v>
      </c>
      <c r="K83" s="54" t="s">
        <v>5</v>
      </c>
      <c r="L83" s="119"/>
      <c r="M83" s="120"/>
    </row>
    <row r="84" spans="1:15" x14ac:dyDescent="0.25">
      <c r="A84" s="22" t="s">
        <v>84</v>
      </c>
      <c r="B84" s="41">
        <v>19</v>
      </c>
      <c r="C84" s="124" t="s">
        <v>76</v>
      </c>
      <c r="D84" s="185"/>
      <c r="E84" s="93">
        <v>870</v>
      </c>
      <c r="F84" s="160" t="s">
        <v>10</v>
      </c>
      <c r="G84" s="160"/>
      <c r="H84" s="159" t="s">
        <v>13</v>
      </c>
      <c r="I84" s="159"/>
      <c r="J84" s="64">
        <v>0.14832175925925925</v>
      </c>
      <c r="K84" s="55">
        <v>0.16385416666666666</v>
      </c>
      <c r="L84" s="82">
        <f t="shared" ref="L84:L88" si="8">K84+J84</f>
        <v>0.31217592592592591</v>
      </c>
      <c r="M84" s="20">
        <v>5</v>
      </c>
    </row>
    <row r="85" spans="1:15" ht="24" customHeight="1" x14ac:dyDescent="0.25">
      <c r="A85" s="22" t="s">
        <v>80</v>
      </c>
      <c r="B85" s="41">
        <v>25</v>
      </c>
      <c r="C85" s="124" t="s">
        <v>77</v>
      </c>
      <c r="D85" s="185"/>
      <c r="E85" s="93">
        <v>870</v>
      </c>
      <c r="F85" s="160" t="s">
        <v>10</v>
      </c>
      <c r="G85" s="160"/>
      <c r="H85" s="45"/>
      <c r="I85" s="45"/>
      <c r="J85" s="64">
        <v>0.10023148148148148</v>
      </c>
      <c r="K85" s="55">
        <v>9.52662037037037E-2</v>
      </c>
      <c r="L85" s="82">
        <f t="shared" si="8"/>
        <v>0.19549768518518518</v>
      </c>
      <c r="M85" s="20">
        <v>1</v>
      </c>
      <c r="N85" s="1"/>
      <c r="O85" s="1"/>
    </row>
    <row r="86" spans="1:15" ht="24" customHeight="1" x14ac:dyDescent="0.25">
      <c r="A86" s="22" t="s">
        <v>83</v>
      </c>
      <c r="B86" s="41">
        <v>21</v>
      </c>
      <c r="C86" s="124" t="s">
        <v>78</v>
      </c>
      <c r="D86" s="185"/>
      <c r="E86" s="93">
        <v>870</v>
      </c>
      <c r="F86" s="160" t="s">
        <v>134</v>
      </c>
      <c r="G86" s="160"/>
      <c r="H86" s="45"/>
      <c r="I86" s="45"/>
      <c r="J86" s="64">
        <v>0.15611111111111112</v>
      </c>
      <c r="K86" s="55">
        <v>0.1522337962962963</v>
      </c>
      <c r="L86" s="82">
        <f t="shared" si="8"/>
        <v>0.30834490740740739</v>
      </c>
      <c r="M86" s="20">
        <v>6</v>
      </c>
      <c r="N86" s="1"/>
      <c r="O86" s="1"/>
    </row>
    <row r="87" spans="1:15" ht="24" customHeight="1" x14ac:dyDescent="0.25">
      <c r="A87" s="22" t="s">
        <v>82</v>
      </c>
      <c r="B87" s="41">
        <v>22</v>
      </c>
      <c r="C87" s="124" t="s">
        <v>79</v>
      </c>
      <c r="D87" s="185"/>
      <c r="E87" s="93">
        <v>870</v>
      </c>
      <c r="F87" s="160" t="s">
        <v>10</v>
      </c>
      <c r="G87" s="160"/>
      <c r="H87" s="45"/>
      <c r="I87" s="45"/>
      <c r="J87" s="64">
        <v>0.13089120370370369</v>
      </c>
      <c r="K87" s="55">
        <v>0.1502199074074074</v>
      </c>
      <c r="L87" s="82">
        <f t="shared" si="8"/>
        <v>0.28111111111111109</v>
      </c>
      <c r="M87" s="20">
        <v>4</v>
      </c>
      <c r="N87" s="1"/>
      <c r="O87" s="1"/>
    </row>
    <row r="88" spans="1:15" ht="24" customHeight="1" x14ac:dyDescent="0.25">
      <c r="A88" s="22" t="s">
        <v>81</v>
      </c>
      <c r="B88" s="41">
        <v>23</v>
      </c>
      <c r="C88" s="124" t="s">
        <v>52</v>
      </c>
      <c r="D88" s="185"/>
      <c r="E88" s="93">
        <v>870</v>
      </c>
      <c r="F88" s="160" t="s">
        <v>10</v>
      </c>
      <c r="G88" s="160"/>
      <c r="H88" s="45"/>
      <c r="I88" s="45"/>
      <c r="J88" s="64">
        <v>0.10759259259259259</v>
      </c>
      <c r="K88" s="55">
        <v>9.6932870370370364E-2</v>
      </c>
      <c r="L88" s="82">
        <f t="shared" si="8"/>
        <v>0.20452546296296295</v>
      </c>
      <c r="M88" s="20">
        <v>2</v>
      </c>
      <c r="N88" s="1"/>
      <c r="O88" s="1"/>
    </row>
    <row r="89" spans="1:15" x14ac:dyDescent="0.25">
      <c r="A89" s="25" t="s">
        <v>161</v>
      </c>
      <c r="B89" s="43">
        <v>24</v>
      </c>
      <c r="C89" s="188" t="s">
        <v>77</v>
      </c>
      <c r="D89" s="189"/>
      <c r="E89" s="77">
        <v>870</v>
      </c>
      <c r="F89" s="122" t="s">
        <v>10</v>
      </c>
      <c r="G89" s="122"/>
      <c r="H89" s="125" t="s">
        <v>16</v>
      </c>
      <c r="I89" s="125"/>
      <c r="J89" s="65">
        <v>0.11837962962962963</v>
      </c>
      <c r="K89" s="55">
        <v>0.11390046296296297</v>
      </c>
      <c r="L89" s="82">
        <f>K89+J89</f>
        <v>0.23228009259259258</v>
      </c>
      <c r="M89" s="20">
        <v>3</v>
      </c>
    </row>
    <row r="90" spans="1:15" x14ac:dyDescent="0.25">
      <c r="A90" s="134" t="s">
        <v>195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5" ht="9" customHeight="1" x14ac:dyDescent="0.2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"/>
    </row>
    <row r="92" spans="1:15" ht="24" customHeight="1" thickBot="1" x14ac:dyDescent="0.3">
      <c r="A92" s="204" t="s">
        <v>192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"/>
      <c r="O92" s="1"/>
    </row>
    <row r="93" spans="1:15" ht="24" customHeight="1" x14ac:dyDescent="0.25">
      <c r="A93" s="142" t="s">
        <v>44</v>
      </c>
      <c r="B93" s="143" t="s">
        <v>1</v>
      </c>
      <c r="C93" s="144" t="s">
        <v>2</v>
      </c>
      <c r="D93" s="145"/>
      <c r="E93" s="146" t="s">
        <v>12</v>
      </c>
      <c r="F93" s="147" t="s">
        <v>7</v>
      </c>
      <c r="G93" s="148"/>
      <c r="H93" s="149" t="s">
        <v>8</v>
      </c>
      <c r="I93" s="150"/>
      <c r="J93" s="62" t="s">
        <v>6</v>
      </c>
      <c r="K93" s="53" t="s">
        <v>4</v>
      </c>
      <c r="L93" s="151" t="s">
        <v>9</v>
      </c>
      <c r="M93" s="143" t="s">
        <v>0</v>
      </c>
      <c r="N93" s="1"/>
      <c r="O93" s="1"/>
    </row>
    <row r="94" spans="1:15" ht="24" customHeight="1" thickBot="1" x14ac:dyDescent="0.3">
      <c r="A94" s="138"/>
      <c r="B94" s="109"/>
      <c r="C94" s="112"/>
      <c r="D94" s="111"/>
      <c r="E94" s="113"/>
      <c r="F94" s="114"/>
      <c r="G94" s="115"/>
      <c r="H94" s="116"/>
      <c r="I94" s="117"/>
      <c r="J94" s="54" t="s">
        <v>3</v>
      </c>
      <c r="K94" s="54" t="s">
        <v>5</v>
      </c>
      <c r="L94" s="119"/>
      <c r="M94" s="120"/>
      <c r="N94" s="1"/>
      <c r="O94" s="1"/>
    </row>
    <row r="95" spans="1:15" ht="24" customHeight="1" x14ac:dyDescent="0.25">
      <c r="A95" s="23" t="s">
        <v>110</v>
      </c>
      <c r="B95" s="41">
        <v>21</v>
      </c>
      <c r="C95" s="124" t="s">
        <v>103</v>
      </c>
      <c r="D95" s="185"/>
      <c r="E95" s="77">
        <v>870</v>
      </c>
      <c r="F95" s="122" t="s">
        <v>151</v>
      </c>
      <c r="G95" s="122"/>
      <c r="H95" s="39"/>
      <c r="I95" s="39"/>
      <c r="J95" s="64"/>
      <c r="K95" s="55">
        <v>0.14499999999999999</v>
      </c>
      <c r="L95" s="82">
        <f>J95+K95</f>
        <v>0.14499999999999999</v>
      </c>
      <c r="M95" s="20">
        <v>1</v>
      </c>
      <c r="N95" s="1"/>
      <c r="O95" s="1"/>
    </row>
    <row r="96" spans="1:15" ht="24" customHeight="1" x14ac:dyDescent="0.25">
      <c r="A96" s="23" t="s">
        <v>128</v>
      </c>
      <c r="B96" s="41">
        <v>22</v>
      </c>
      <c r="C96" s="124" t="s">
        <v>87</v>
      </c>
      <c r="D96" s="185"/>
      <c r="E96" s="77">
        <v>870</v>
      </c>
      <c r="F96" s="122" t="s">
        <v>151</v>
      </c>
      <c r="G96" s="122"/>
      <c r="H96" s="39"/>
      <c r="I96" s="39"/>
      <c r="J96" s="64"/>
      <c r="K96" s="55">
        <v>0.31494212962962964</v>
      </c>
      <c r="L96" s="82">
        <f t="shared" ref="L96:L97" si="9">J96+K96</f>
        <v>0.31494212962962964</v>
      </c>
      <c r="M96" s="20">
        <v>2</v>
      </c>
      <c r="N96" s="1"/>
      <c r="O96" s="1"/>
    </row>
    <row r="97" spans="1:15" ht="24" customHeight="1" x14ac:dyDescent="0.25">
      <c r="A97" s="23" t="s">
        <v>113</v>
      </c>
      <c r="B97" s="41">
        <v>25</v>
      </c>
      <c r="C97" s="124" t="s">
        <v>94</v>
      </c>
      <c r="D97" s="185"/>
      <c r="E97" s="77">
        <v>870</v>
      </c>
      <c r="F97" s="122" t="s">
        <v>151</v>
      </c>
      <c r="G97" s="122"/>
      <c r="H97" s="39"/>
      <c r="I97" s="39"/>
      <c r="J97" s="64"/>
      <c r="K97" s="55">
        <v>0.45750000000000002</v>
      </c>
      <c r="L97" s="82">
        <f t="shared" si="9"/>
        <v>0.45750000000000002</v>
      </c>
      <c r="M97" s="20">
        <v>3</v>
      </c>
      <c r="N97" s="1"/>
      <c r="O97" s="1"/>
    </row>
    <row r="98" spans="1:15" ht="21.75" customHeight="1" x14ac:dyDescent="0.25">
      <c r="A98" s="134" t="s">
        <v>195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"/>
    </row>
    <row r="99" spans="1:15" ht="14.25" customHeight="1" x14ac:dyDescent="0.2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"/>
    </row>
    <row r="100" spans="1:15" ht="96" customHeight="1" thickBot="1" x14ac:dyDescent="0.3">
      <c r="A100" s="130" t="s">
        <v>189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"/>
      <c r="O100" s="1"/>
    </row>
    <row r="101" spans="1:15" ht="24" customHeight="1" x14ac:dyDescent="0.25">
      <c r="A101" s="142" t="s">
        <v>44</v>
      </c>
      <c r="B101" s="143" t="s">
        <v>1</v>
      </c>
      <c r="C101" s="144" t="s">
        <v>2</v>
      </c>
      <c r="D101" s="145"/>
      <c r="E101" s="146" t="s">
        <v>12</v>
      </c>
      <c r="F101" s="147" t="s">
        <v>7</v>
      </c>
      <c r="G101" s="148"/>
      <c r="H101" s="149" t="s">
        <v>8</v>
      </c>
      <c r="I101" s="150"/>
      <c r="J101" s="62" t="s">
        <v>6</v>
      </c>
      <c r="K101" s="53" t="s">
        <v>4</v>
      </c>
      <c r="L101" s="151" t="s">
        <v>9</v>
      </c>
      <c r="M101" s="143" t="s">
        <v>0</v>
      </c>
      <c r="N101" s="1"/>
      <c r="O101" s="1"/>
    </row>
    <row r="102" spans="1:15" ht="24" customHeight="1" thickBot="1" x14ac:dyDescent="0.3">
      <c r="A102" s="138"/>
      <c r="B102" s="109"/>
      <c r="C102" s="112"/>
      <c r="D102" s="111"/>
      <c r="E102" s="113"/>
      <c r="F102" s="114"/>
      <c r="G102" s="115"/>
      <c r="H102" s="116"/>
      <c r="I102" s="117"/>
      <c r="J102" s="54" t="s">
        <v>3</v>
      </c>
      <c r="K102" s="54" t="s">
        <v>5</v>
      </c>
      <c r="L102" s="119"/>
      <c r="M102" s="120"/>
      <c r="N102" s="1"/>
      <c r="O102" s="1"/>
    </row>
    <row r="103" spans="1:15" ht="24" customHeight="1" x14ac:dyDescent="0.25">
      <c r="A103" s="25" t="s">
        <v>130</v>
      </c>
      <c r="B103" s="43">
        <v>20</v>
      </c>
      <c r="C103" s="132" t="s">
        <v>90</v>
      </c>
      <c r="D103" s="133"/>
      <c r="E103" s="92">
        <v>400</v>
      </c>
      <c r="F103" s="128" t="s">
        <v>10</v>
      </c>
      <c r="G103" s="129"/>
      <c r="H103" s="126" t="s">
        <v>16</v>
      </c>
      <c r="I103" s="127"/>
      <c r="J103" s="65"/>
      <c r="K103" s="225">
        <v>4.3055555555555562E-2</v>
      </c>
      <c r="L103" s="225"/>
      <c r="M103" s="20"/>
      <c r="N103" s="1"/>
      <c r="O103" s="1"/>
    </row>
    <row r="104" spans="1:15" ht="24" customHeight="1" x14ac:dyDescent="0.25">
      <c r="A104" s="25" t="s">
        <v>132</v>
      </c>
      <c r="B104" s="43">
        <v>26</v>
      </c>
      <c r="C104" s="132" t="s">
        <v>92</v>
      </c>
      <c r="D104" s="133"/>
      <c r="E104" s="92">
        <v>400</v>
      </c>
      <c r="F104" s="122" t="s">
        <v>134</v>
      </c>
      <c r="G104" s="122"/>
      <c r="H104" s="125" t="s">
        <v>16</v>
      </c>
      <c r="I104" s="126"/>
      <c r="J104" s="65"/>
      <c r="K104" s="225">
        <v>8.1307870370370364E-2</v>
      </c>
      <c r="L104" s="225"/>
      <c r="M104" s="20"/>
      <c r="N104" s="1"/>
      <c r="O104" s="1"/>
    </row>
    <row r="105" spans="1:15" ht="24" customHeight="1" x14ac:dyDescent="0.25">
      <c r="A105" s="25" t="s">
        <v>133</v>
      </c>
      <c r="B105" s="41">
        <v>24</v>
      </c>
      <c r="C105" s="124" t="s">
        <v>93</v>
      </c>
      <c r="D105" s="185"/>
      <c r="E105" s="92">
        <v>400</v>
      </c>
      <c r="F105" s="122" t="s">
        <v>134</v>
      </c>
      <c r="G105" s="122"/>
      <c r="H105" s="125" t="s">
        <v>16</v>
      </c>
      <c r="I105" s="126"/>
      <c r="J105" s="64"/>
      <c r="K105" s="225">
        <v>6.2037037037037036E-2</v>
      </c>
      <c r="L105" s="225"/>
      <c r="M105" s="20"/>
      <c r="N105" s="1"/>
      <c r="O105" s="1"/>
    </row>
    <row r="106" spans="1:15" ht="24" customHeight="1" x14ac:dyDescent="0.25">
      <c r="A106" s="25" t="s">
        <v>113</v>
      </c>
      <c r="B106" s="41">
        <v>27</v>
      </c>
      <c r="C106" s="124" t="s">
        <v>94</v>
      </c>
      <c r="D106" s="185"/>
      <c r="E106" s="92">
        <v>400</v>
      </c>
      <c r="F106" s="122" t="s">
        <v>10</v>
      </c>
      <c r="G106" s="122"/>
      <c r="H106" s="123" t="s">
        <v>15</v>
      </c>
      <c r="I106" s="124"/>
      <c r="J106" s="64"/>
      <c r="K106" s="225">
        <v>7.9490740740740737E-2</v>
      </c>
      <c r="L106" s="225"/>
      <c r="M106" s="20"/>
      <c r="N106" s="1"/>
      <c r="O106" s="1"/>
    </row>
    <row r="107" spans="1:15" ht="20.25" customHeight="1" x14ac:dyDescent="0.25">
      <c r="A107" s="25" t="s">
        <v>120</v>
      </c>
      <c r="B107" s="41">
        <v>28</v>
      </c>
      <c r="C107" s="124" t="s">
        <v>95</v>
      </c>
      <c r="D107" s="185"/>
      <c r="E107" s="92">
        <v>400</v>
      </c>
      <c r="F107" s="122" t="s">
        <v>134</v>
      </c>
      <c r="G107" s="122"/>
      <c r="H107" s="41"/>
      <c r="I107" s="42"/>
      <c r="J107" s="64"/>
      <c r="K107" s="225">
        <v>4.9965277777777782E-2</v>
      </c>
      <c r="L107" s="225"/>
      <c r="M107" s="20"/>
      <c r="N107" s="1"/>
      <c r="O107" s="1"/>
    </row>
    <row r="108" spans="1:15" x14ac:dyDescent="0.25">
      <c r="A108" s="25" t="s">
        <v>117</v>
      </c>
      <c r="B108" s="41">
        <v>19</v>
      </c>
      <c r="C108" s="124" t="s">
        <v>98</v>
      </c>
      <c r="D108" s="185"/>
      <c r="E108" s="92">
        <v>200</v>
      </c>
      <c r="F108" s="122" t="s">
        <v>134</v>
      </c>
      <c r="G108" s="122"/>
      <c r="H108" s="41"/>
      <c r="I108" s="42"/>
      <c r="J108" s="64"/>
      <c r="K108" s="225">
        <v>2.8043981481481479E-2</v>
      </c>
      <c r="L108" s="225"/>
      <c r="M108" s="20"/>
    </row>
    <row r="109" spans="1:15" x14ac:dyDescent="0.25">
      <c r="A109" s="25" t="s">
        <v>118</v>
      </c>
      <c r="B109" s="41">
        <v>17</v>
      </c>
      <c r="C109" s="124" t="s">
        <v>101</v>
      </c>
      <c r="D109" s="185"/>
      <c r="E109" s="92">
        <v>200</v>
      </c>
      <c r="F109" s="122" t="s">
        <v>134</v>
      </c>
      <c r="G109" s="122"/>
      <c r="H109" s="41"/>
      <c r="I109" s="42"/>
      <c r="J109" s="64"/>
      <c r="K109" s="225">
        <v>2.4421296296296292E-2</v>
      </c>
      <c r="L109" s="225"/>
      <c r="M109" s="20"/>
    </row>
    <row r="110" spans="1:15" x14ac:dyDescent="0.25">
      <c r="A110" s="25" t="s">
        <v>188</v>
      </c>
      <c r="B110" s="41">
        <v>15</v>
      </c>
      <c r="C110" s="124" t="s">
        <v>96</v>
      </c>
      <c r="D110" s="185"/>
      <c r="E110" s="92">
        <v>200</v>
      </c>
      <c r="F110" s="122" t="s">
        <v>134</v>
      </c>
      <c r="G110" s="122"/>
      <c r="H110" s="41"/>
      <c r="I110" s="42"/>
      <c r="J110" s="64"/>
      <c r="K110" s="225">
        <v>2.6400462962962962E-2</v>
      </c>
      <c r="L110" s="225"/>
      <c r="M110" s="20"/>
    </row>
    <row r="111" spans="1:15" x14ac:dyDescent="0.25">
      <c r="A111" s="105" t="s">
        <v>175</v>
      </c>
      <c r="B111" s="106">
        <v>1</v>
      </c>
      <c r="C111" s="123" t="s">
        <v>170</v>
      </c>
      <c r="D111" s="123"/>
      <c r="E111" s="77">
        <v>200</v>
      </c>
      <c r="F111" s="122" t="s">
        <v>151</v>
      </c>
      <c r="G111" s="122"/>
      <c r="H111" s="106"/>
      <c r="I111" s="106"/>
      <c r="J111" s="64"/>
      <c r="K111" s="225">
        <v>4.3472222222222225E-2</v>
      </c>
      <c r="L111" s="225"/>
      <c r="M111" s="20"/>
    </row>
    <row r="112" spans="1:15" x14ac:dyDescent="0.25">
      <c r="A112" s="105" t="s">
        <v>123</v>
      </c>
      <c r="B112" s="106">
        <v>14</v>
      </c>
      <c r="C112" s="192" t="s">
        <v>171</v>
      </c>
      <c r="D112" s="192"/>
      <c r="E112" s="223">
        <v>200</v>
      </c>
      <c r="F112" s="226" t="s">
        <v>154</v>
      </c>
      <c r="G112" s="227"/>
      <c r="H112" s="24"/>
      <c r="I112" s="24"/>
      <c r="J112" s="225"/>
      <c r="K112" s="225">
        <v>2.6469907407407411E-2</v>
      </c>
      <c r="L112" s="225"/>
      <c r="M112" s="24"/>
    </row>
    <row r="113" spans="1:14" x14ac:dyDescent="0.25">
      <c r="A113" s="224" t="s">
        <v>172</v>
      </c>
      <c r="B113" s="106">
        <v>13</v>
      </c>
      <c r="C113" s="192" t="s">
        <v>97</v>
      </c>
      <c r="D113" s="192"/>
      <c r="E113" s="223">
        <v>400</v>
      </c>
      <c r="F113" s="226" t="s">
        <v>134</v>
      </c>
      <c r="G113" s="227"/>
      <c r="H113" s="24"/>
      <c r="I113" s="24"/>
      <c r="J113" s="225"/>
      <c r="K113" s="225">
        <v>5.4884259259259265E-2</v>
      </c>
      <c r="L113" s="225"/>
      <c r="M113" s="24"/>
    </row>
    <row r="114" spans="1:14" x14ac:dyDescent="0.25">
      <c r="A114" s="134" t="s">
        <v>195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1:14" x14ac:dyDescent="0.2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1:14" x14ac:dyDescent="0.25">
      <c r="A116" s="235" t="s">
        <v>196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</row>
    <row r="117" spans="1:14" x14ac:dyDescent="0.25">
      <c r="A117" s="235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</row>
    <row r="118" spans="1:14" x14ac:dyDescent="0.25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</row>
    <row r="119" spans="1:14" x14ac:dyDescent="0.25">
      <c r="A119" s="235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</row>
  </sheetData>
  <mergeCells count="261">
    <mergeCell ref="A30:N31"/>
    <mergeCell ref="A38:N39"/>
    <mergeCell ref="A46:N47"/>
    <mergeCell ref="A57:N58"/>
    <mergeCell ref="A68:N69"/>
    <mergeCell ref="A79:N80"/>
    <mergeCell ref="A90:N91"/>
    <mergeCell ref="A98:N99"/>
    <mergeCell ref="A114:N115"/>
    <mergeCell ref="A116:N119"/>
    <mergeCell ref="A4:M4"/>
    <mergeCell ref="A3:M3"/>
    <mergeCell ref="A2:M2"/>
    <mergeCell ref="A12:N12"/>
    <mergeCell ref="A20:N20"/>
    <mergeCell ref="A49:A50"/>
    <mergeCell ref="B49:B50"/>
    <mergeCell ref="C49:D50"/>
    <mergeCell ref="E49:E50"/>
    <mergeCell ref="F49:G50"/>
    <mergeCell ref="H49:I50"/>
    <mergeCell ref="L49:L50"/>
    <mergeCell ref="M49:M50"/>
    <mergeCell ref="A41:A42"/>
    <mergeCell ref="B41:B42"/>
    <mergeCell ref="C41:D42"/>
    <mergeCell ref="E41:E42"/>
    <mergeCell ref="F41:G42"/>
    <mergeCell ref="H41:I42"/>
    <mergeCell ref="L41:L42"/>
    <mergeCell ref="M41:M42"/>
    <mergeCell ref="A48:M48"/>
    <mergeCell ref="C112:D112"/>
    <mergeCell ref="C113:D113"/>
    <mergeCell ref="A14:M14"/>
    <mergeCell ref="A15:A16"/>
    <mergeCell ref="B15:B16"/>
    <mergeCell ref="C15:D16"/>
    <mergeCell ref="E15:E16"/>
    <mergeCell ref="F15:G16"/>
    <mergeCell ref="H15:I16"/>
    <mergeCell ref="C19:D19"/>
    <mergeCell ref="F19:G19"/>
    <mergeCell ref="H19:I19"/>
    <mergeCell ref="L15:L16"/>
    <mergeCell ref="M15:M16"/>
    <mergeCell ref="C17:D17"/>
    <mergeCell ref="C18:D18"/>
    <mergeCell ref="F18:G18"/>
    <mergeCell ref="H18:I18"/>
    <mergeCell ref="F17:G17"/>
    <mergeCell ref="H17:I17"/>
    <mergeCell ref="F95:G95"/>
    <mergeCell ref="C86:D86"/>
    <mergeCell ref="F86:G86"/>
    <mergeCell ref="C96:D96"/>
    <mergeCell ref="F96:G96"/>
    <mergeCell ref="C97:D97"/>
    <mergeCell ref="F97:G97"/>
    <mergeCell ref="C89:D89"/>
    <mergeCell ref="F89:G89"/>
    <mergeCell ref="H89:I89"/>
    <mergeCell ref="A92:M92"/>
    <mergeCell ref="C95:D95"/>
    <mergeCell ref="A93:A94"/>
    <mergeCell ref="B93:B94"/>
    <mergeCell ref="C93:D94"/>
    <mergeCell ref="E93:E94"/>
    <mergeCell ref="F93:G94"/>
    <mergeCell ref="H93:I94"/>
    <mergeCell ref="L93:L94"/>
    <mergeCell ref="M93:M94"/>
    <mergeCell ref="C110:D110"/>
    <mergeCell ref="F110:G110"/>
    <mergeCell ref="C111:D111"/>
    <mergeCell ref="F111:G111"/>
    <mergeCell ref="F104:G104"/>
    <mergeCell ref="A100:M100"/>
    <mergeCell ref="H103:I103"/>
    <mergeCell ref="H104:I104"/>
    <mergeCell ref="A101:A102"/>
    <mergeCell ref="B101:B102"/>
    <mergeCell ref="C101:D102"/>
    <mergeCell ref="E101:E102"/>
    <mergeCell ref="F101:G102"/>
    <mergeCell ref="H101:I102"/>
    <mergeCell ref="L101:L102"/>
    <mergeCell ref="M101:M102"/>
    <mergeCell ref="F113:G113"/>
    <mergeCell ref="F112:G112"/>
    <mergeCell ref="C105:D105"/>
    <mergeCell ref="F105:G105"/>
    <mergeCell ref="H105:I105"/>
    <mergeCell ref="C106:D106"/>
    <mergeCell ref="F106:G106"/>
    <mergeCell ref="H106:I106"/>
    <mergeCell ref="C103:D103"/>
    <mergeCell ref="F103:G103"/>
    <mergeCell ref="C104:D104"/>
    <mergeCell ref="C109:D109"/>
    <mergeCell ref="F109:G109"/>
    <mergeCell ref="C107:D107"/>
    <mergeCell ref="F107:G107"/>
    <mergeCell ref="C108:D108"/>
    <mergeCell ref="F108:G108"/>
    <mergeCell ref="C87:D87"/>
    <mergeCell ref="F87:G87"/>
    <mergeCell ref="C88:D88"/>
    <mergeCell ref="F88:G88"/>
    <mergeCell ref="A81:M81"/>
    <mergeCell ref="C84:D84"/>
    <mergeCell ref="F84:G84"/>
    <mergeCell ref="H84:I84"/>
    <mergeCell ref="C85:D85"/>
    <mergeCell ref="F85:G85"/>
    <mergeCell ref="A82:A83"/>
    <mergeCell ref="B82:B83"/>
    <mergeCell ref="C82:D83"/>
    <mergeCell ref="E82:E83"/>
    <mergeCell ref="F82:G83"/>
    <mergeCell ref="H82:I83"/>
    <mergeCell ref="L82:L83"/>
    <mergeCell ref="M82:M83"/>
    <mergeCell ref="C76:D76"/>
    <mergeCell ref="F76:G76"/>
    <mergeCell ref="H76:I76"/>
    <mergeCell ref="C77:D77"/>
    <mergeCell ref="F77:G77"/>
    <mergeCell ref="C78:D78"/>
    <mergeCell ref="F78:G78"/>
    <mergeCell ref="H78:I78"/>
    <mergeCell ref="C75:D75"/>
    <mergeCell ref="F75:G75"/>
    <mergeCell ref="H75:I75"/>
    <mergeCell ref="A70:M70"/>
    <mergeCell ref="C73:D73"/>
    <mergeCell ref="F73:G73"/>
    <mergeCell ref="H73:I73"/>
    <mergeCell ref="C74:D74"/>
    <mergeCell ref="F74:G74"/>
    <mergeCell ref="C67:D67"/>
    <mergeCell ref="F67:G67"/>
    <mergeCell ref="H67:I67"/>
    <mergeCell ref="A71:A72"/>
    <mergeCell ref="B71:B72"/>
    <mergeCell ref="C71:D72"/>
    <mergeCell ref="E71:E72"/>
    <mergeCell ref="F71:G72"/>
    <mergeCell ref="H71:I72"/>
    <mergeCell ref="L71:L72"/>
    <mergeCell ref="M71:M72"/>
    <mergeCell ref="C65:D65"/>
    <mergeCell ref="F65:G65"/>
    <mergeCell ref="H65:I65"/>
    <mergeCell ref="C66:D66"/>
    <mergeCell ref="F66:G66"/>
    <mergeCell ref="H66:I66"/>
    <mergeCell ref="C63:D63"/>
    <mergeCell ref="F63:G63"/>
    <mergeCell ref="H63:I63"/>
    <mergeCell ref="C64:D64"/>
    <mergeCell ref="F64:G64"/>
    <mergeCell ref="H64:I64"/>
    <mergeCell ref="L60:L61"/>
    <mergeCell ref="M60:M61"/>
    <mergeCell ref="C62:D62"/>
    <mergeCell ref="F62:G62"/>
    <mergeCell ref="H62:I62"/>
    <mergeCell ref="C56:D56"/>
    <mergeCell ref="F56:G56"/>
    <mergeCell ref="H56:I56"/>
    <mergeCell ref="A59:M59"/>
    <mergeCell ref="A60:A61"/>
    <mergeCell ref="B60:B61"/>
    <mergeCell ref="C60:D61"/>
    <mergeCell ref="E60:E61"/>
    <mergeCell ref="F60:G61"/>
    <mergeCell ref="H60:I61"/>
    <mergeCell ref="C53:D53"/>
    <mergeCell ref="F53:G53"/>
    <mergeCell ref="H53:I53"/>
    <mergeCell ref="C54:D54"/>
    <mergeCell ref="F54:G54"/>
    <mergeCell ref="C55:D55"/>
    <mergeCell ref="F55:G55"/>
    <mergeCell ref="C45:D45"/>
    <mergeCell ref="F45:G45"/>
    <mergeCell ref="C51:D51"/>
    <mergeCell ref="F51:G51"/>
    <mergeCell ref="C52:D52"/>
    <mergeCell ref="F52:G52"/>
    <mergeCell ref="H52:I52"/>
    <mergeCell ref="C43:D43"/>
    <mergeCell ref="F43:G43"/>
    <mergeCell ref="H43:I43"/>
    <mergeCell ref="C44:D44"/>
    <mergeCell ref="F44:G44"/>
    <mergeCell ref="H44:I44"/>
    <mergeCell ref="C37:D37"/>
    <mergeCell ref="F37:G37"/>
    <mergeCell ref="H37:I37"/>
    <mergeCell ref="A40:M40"/>
    <mergeCell ref="C35:D35"/>
    <mergeCell ref="F35:G35"/>
    <mergeCell ref="H35:I35"/>
    <mergeCell ref="C36:D36"/>
    <mergeCell ref="F36:G36"/>
    <mergeCell ref="H36:I36"/>
    <mergeCell ref="A32:M32"/>
    <mergeCell ref="A33:A34"/>
    <mergeCell ref="B33:B34"/>
    <mergeCell ref="C33:D34"/>
    <mergeCell ref="E33:E34"/>
    <mergeCell ref="F33:G34"/>
    <mergeCell ref="H33:I34"/>
    <mergeCell ref="L33:L34"/>
    <mergeCell ref="M33:M34"/>
    <mergeCell ref="C28:D28"/>
    <mergeCell ref="F28:G28"/>
    <mergeCell ref="C29:D29"/>
    <mergeCell ref="F29:G29"/>
    <mergeCell ref="C26:D26"/>
    <mergeCell ref="F26:G26"/>
    <mergeCell ref="H26:I26"/>
    <mergeCell ref="C27:D27"/>
    <mergeCell ref="F27:G27"/>
    <mergeCell ref="H27:I27"/>
    <mergeCell ref="C25:D25"/>
    <mergeCell ref="F25:G25"/>
    <mergeCell ref="H25:I25"/>
    <mergeCell ref="A22:M22"/>
    <mergeCell ref="A23:A24"/>
    <mergeCell ref="B23:B24"/>
    <mergeCell ref="C23:D24"/>
    <mergeCell ref="E23:E24"/>
    <mergeCell ref="F23:G24"/>
    <mergeCell ref="H23:I24"/>
    <mergeCell ref="L23:L24"/>
    <mergeCell ref="M23:M24"/>
    <mergeCell ref="F6:G7"/>
    <mergeCell ref="H6:I7"/>
    <mergeCell ref="L6:L7"/>
    <mergeCell ref="M6:M7"/>
    <mergeCell ref="A1:M1"/>
    <mergeCell ref="C10:D10"/>
    <mergeCell ref="F10:G10"/>
    <mergeCell ref="H10:I10"/>
    <mergeCell ref="C11:D11"/>
    <mergeCell ref="F11:G11"/>
    <mergeCell ref="H11:I11"/>
    <mergeCell ref="C9:D9"/>
    <mergeCell ref="F9:G9"/>
    <mergeCell ref="H9:I9"/>
    <mergeCell ref="A5:M5"/>
    <mergeCell ref="A6:A7"/>
    <mergeCell ref="B6:B7"/>
    <mergeCell ref="C6:D7"/>
    <mergeCell ref="E6:E7"/>
    <mergeCell ref="C8:D8"/>
    <mergeCell ref="F8:G8"/>
    <mergeCell ref="H8:I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2018-11-22T16:52:38Z</dcterms:modified>
</cp:coreProperties>
</file>